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7FF11958-E0FA-495A-869E-AF7FF5340C74}" xr6:coauthVersionLast="47" xr6:coauthVersionMax="47" xr10:uidLastSave="{00000000-0000-0000-0000-000000000000}"/>
  <workbookProtection workbookAlgorithmName="SHA-512" workbookHashValue="Gear+/4vaSdz1VBUY+4j03bIM7yfPp68ewAmqKAPlVuFKspT6uT/mbjyVk6jgWN8M16jJkQSshNjcb0UecrZyQ==" workbookSaltValue="88ce9Op9vmT2HH3HxcJ68Q==" workbookSpinCount="100000" lockStructure="1"/>
  <bookViews>
    <workbookView xWindow="-120" yWindow="-120" windowWidth="20730" windowHeight="11160" tabRatio="686" firstSheet="1" activeTab="6" xr2:uid="{30695881-5203-4326-A91C-4C52702DA089}"/>
  </bookViews>
  <sheets>
    <sheet name="Instructivo" sheetId="8" state="hidden" r:id="rId1"/>
    <sheet name="PlataformaEstratégica" sheetId="1" r:id="rId2"/>
    <sheet name="PDD_ProyectosInversión" sheetId="2" r:id="rId3"/>
    <sheet name="ProcesosMisionales" sheetId="10" r:id="rId4"/>
    <sheet name="ProcesosEstratégicos" sheetId="3" r:id="rId5"/>
    <sheet name="ProcesosApoyo" sheetId="11" r:id="rId6"/>
    <sheet name="ProcesosEvaluación" sheetId="12" r:id="rId7"/>
    <sheet name="ControlCambios" sheetId="14" state="hidden" r:id="rId8"/>
    <sheet name="Resumen" sheetId="13" state="hidden" r:id="rId9"/>
    <sheet name="Listas" sheetId="7" state="hidden" r:id="rId10"/>
  </sheets>
  <definedNames>
    <definedName name="_xlnm._FilterDatabase" localSheetId="7" hidden="1">ControlCambios!$A$2:$H$2</definedName>
    <definedName name="_xlnm._FilterDatabase" localSheetId="5" hidden="1">ProcesosApoyo!$A$3:$Z$18</definedName>
    <definedName name="_xlnm._FilterDatabase" localSheetId="4" hidden="1">ProcesosEstratégicos!$A$3:$Z$20</definedName>
    <definedName name="_xlnm._FilterDatabase" localSheetId="6" hidden="1">ProcesosEvaluación!$A$3:$Z$3</definedName>
    <definedName name="_xlnm._FilterDatabase" localSheetId="3" hidden="1">ProcesosMisionales!$A$3:$Z$24</definedName>
    <definedName name="_xlnm._FilterDatabase" localSheetId="8" hidden="1">Resumen!$A$1:$B$24</definedName>
    <definedName name="_xlnm.Print_Area" localSheetId="2">PDD_ProyectosInversión!$A$1:$F$16</definedName>
    <definedName name="_xlnm.Print_Area" localSheetId="5">ProcesosApoyo!$A$1:$AQ$18</definedName>
    <definedName name="_xlnm.Print_Area" localSheetId="4">ProcesosEstratégicos!$A$1:$AR$20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3" l="1"/>
  <c r="B18" i="13"/>
  <c r="B21" i="13"/>
  <c r="B2" i="13"/>
  <c r="K9" i="10"/>
  <c r="K24" i="10"/>
  <c r="K23" i="10"/>
  <c r="K22" i="10"/>
  <c r="K21" i="10"/>
  <c r="K20" i="10"/>
  <c r="K19" i="10"/>
  <c r="K18" i="10"/>
  <c r="K17" i="10"/>
  <c r="K16" i="10"/>
  <c r="K15" i="10"/>
  <c r="K14" i="10"/>
  <c r="K13" i="10"/>
  <c r="K12" i="10"/>
  <c r="K11" i="10"/>
  <c r="K10" i="10"/>
  <c r="K8" i="10"/>
  <c r="K7" i="10"/>
  <c r="K6" i="10"/>
  <c r="K5" i="10"/>
  <c r="K4" i="10"/>
  <c r="K17" i="3"/>
  <c r="K16" i="3"/>
  <c r="K13" i="3"/>
  <c r="K12" i="3"/>
  <c r="K6" i="3"/>
  <c r="K5" i="3"/>
  <c r="K4" i="3"/>
  <c r="B24" i="13" l="1"/>
</calcChain>
</file>

<file path=xl/sharedStrings.xml><?xml version="1.0" encoding="utf-8"?>
<sst xmlns="http://schemas.openxmlformats.org/spreadsheetml/2006/main" count="1588" uniqueCount="580">
  <si>
    <r>
      <rPr>
        <b/>
        <sz val="28"/>
        <color theme="0"/>
        <rFont val="Aptos Narrow"/>
        <family val="2"/>
        <scheme val="minor"/>
      </rPr>
      <t>INSTRUCTIVO PARA EL DILIGENCIAMIENTO DEL PLAN DE ACCIÓN 2026</t>
    </r>
    <r>
      <rPr>
        <b/>
        <sz val="36"/>
        <color theme="0"/>
        <rFont val="Aptos Narrow"/>
        <family val="2"/>
        <scheme val="minor"/>
      </rPr>
      <t xml:space="preserve">
</t>
    </r>
    <r>
      <rPr>
        <b/>
        <sz val="26"/>
        <color theme="0"/>
        <rFont val="Aptos Narrow"/>
        <family val="2"/>
        <scheme val="minor"/>
      </rPr>
      <t>Agencia Distrital para la Educación Superior, la Ciencia y la Tecnología - Atenea</t>
    </r>
  </si>
  <si>
    <t>Identificación</t>
  </si>
  <si>
    <r>
      <rPr>
        <b/>
        <sz val="11"/>
        <color theme="1"/>
        <rFont val="Aptos Narrow"/>
        <family val="2"/>
        <scheme val="minor"/>
      </rPr>
      <t>1. Proceso:</t>
    </r>
    <r>
      <rPr>
        <sz val="11"/>
        <color theme="1"/>
        <rFont val="Aptos Narrow"/>
        <family val="2"/>
        <scheme val="minor"/>
      </rPr>
      <t xml:space="preserve"> seleccionar el proceso del cual hace parte el hito.</t>
    </r>
  </si>
  <si>
    <r>
      <rPr>
        <b/>
        <sz val="11"/>
        <color theme="1"/>
        <rFont val="Aptos Narrow"/>
        <family val="2"/>
        <scheme val="minor"/>
      </rPr>
      <t>2. No:</t>
    </r>
    <r>
      <rPr>
        <sz val="11"/>
        <color theme="1"/>
        <rFont val="Aptos Narrow"/>
        <family val="2"/>
        <scheme val="minor"/>
      </rPr>
      <t xml:space="preserve"> registrar el número del hito de acuerdo con la matriz de hitos de la Agencia. </t>
    </r>
  </si>
  <si>
    <r>
      <rPr>
        <b/>
        <sz val="11"/>
        <color theme="1"/>
        <rFont val="Aptos Narrow"/>
        <family val="2"/>
        <scheme val="minor"/>
      </rPr>
      <t>3. Hito/producto:</t>
    </r>
    <r>
      <rPr>
        <sz val="11"/>
        <color theme="1"/>
        <rFont val="Aptos Narrow"/>
        <family val="2"/>
        <scheme val="minor"/>
      </rPr>
      <t xml:space="preserve"> registrar el nombre del hito/producto, el cual debe ser medible cuantitativamente.</t>
    </r>
  </si>
  <si>
    <r>
      <t xml:space="preserve">4. Fecha inicio (dd/mm/aaaa): </t>
    </r>
    <r>
      <rPr>
        <sz val="11"/>
        <color theme="1"/>
        <rFont val="Aptos Narrow"/>
        <family val="2"/>
        <scheme val="minor"/>
      </rPr>
      <t xml:space="preserve">registrar la fecha en la cual inicia el desarrollo del hito. </t>
    </r>
    <r>
      <rPr>
        <b/>
        <sz val="11"/>
        <color theme="1"/>
        <rFont val="Aptos Narrow"/>
        <family val="2"/>
        <scheme val="minor"/>
      </rPr>
      <t xml:space="preserve"> </t>
    </r>
  </si>
  <si>
    <r>
      <t xml:space="preserve">5. Fecha fin (dd/mm/aaaa): </t>
    </r>
    <r>
      <rPr>
        <sz val="11"/>
        <color theme="1"/>
        <rFont val="Aptos Narrow"/>
        <family val="2"/>
        <scheme val="minor"/>
      </rPr>
      <t xml:space="preserve">registrar la fecha en la cual finaliza el desarrollo del hito. </t>
    </r>
    <r>
      <rPr>
        <b/>
        <sz val="11"/>
        <color theme="1"/>
        <rFont val="Aptos Narrow"/>
        <family val="2"/>
        <scheme val="minor"/>
      </rPr>
      <t xml:space="preserve"> </t>
    </r>
  </si>
  <si>
    <r>
      <rPr>
        <b/>
        <sz val="11"/>
        <color theme="1"/>
        <rFont val="Aptos Narrow"/>
        <family val="2"/>
        <scheme val="minor"/>
      </rPr>
      <t xml:space="preserve">6. Responsable: </t>
    </r>
    <r>
      <rPr>
        <sz val="11"/>
        <color theme="1"/>
        <rFont val="Aptos Narrow"/>
        <family val="2"/>
        <scheme val="minor"/>
      </rPr>
      <t xml:space="preserve">registrar el área encargada de realizar el reporte del hito. </t>
    </r>
  </si>
  <si>
    <t>Articulación</t>
  </si>
  <si>
    <r>
      <t xml:space="preserve">7. Objetivo desarrollo sostenible: </t>
    </r>
    <r>
      <rPr>
        <sz val="11"/>
        <color theme="1"/>
        <rFont val="Aptos Narrow"/>
        <family val="2"/>
        <scheme val="minor"/>
      </rPr>
      <t>seleccionar el objetivo de desarrollo sostenible al cual aporta el hito.</t>
    </r>
  </si>
  <si>
    <r>
      <rPr>
        <b/>
        <sz val="11"/>
        <color theme="1"/>
        <rFont val="Aptos Narrow"/>
        <family val="2"/>
        <scheme val="minor"/>
      </rPr>
      <t xml:space="preserve">8. Objetivo Plan Distrital de Desarrollo: </t>
    </r>
    <r>
      <rPr>
        <sz val="11"/>
        <color theme="1"/>
        <rFont val="Aptos Narrow"/>
        <family val="2"/>
        <scheme val="minor"/>
      </rPr>
      <t xml:space="preserve">seleccionar el objetivo del Plan Distrital de Desarrollo al cual aporta el hito. Para el caso del Plan Distrital de Desarrollo "Bogotá Camina Segura" la Agencia contribuye a un solo objetivo del Plan. </t>
    </r>
  </si>
  <si>
    <r>
      <t xml:space="preserve">9. Programa Plan Distrital de Desarrollo: </t>
    </r>
    <r>
      <rPr>
        <sz val="11"/>
        <color theme="1"/>
        <rFont val="Aptos Narrow"/>
        <family val="2"/>
        <scheme val="minor"/>
      </rPr>
      <t xml:space="preserve">seleccionar el programa del Plan Distrital de Desarrollo "Bogotá Camina Segura" al cual le está aportando el hito. </t>
    </r>
  </si>
  <si>
    <r>
      <t xml:space="preserve">10. Meta Plan Distrital de Desarrollo: </t>
    </r>
    <r>
      <rPr>
        <sz val="11"/>
        <color theme="1"/>
        <rFont val="Aptos Narrow"/>
        <family val="2"/>
        <scheme val="minor"/>
      </rPr>
      <t xml:space="preserve">al seleccionar el Programa PPD automáticamente se escogerá la meta Plan de Desarrollo a la cual le aporta el hito. </t>
    </r>
  </si>
  <si>
    <r>
      <t xml:space="preserve">11. Objetivo estratégico (PEI): </t>
    </r>
    <r>
      <rPr>
        <sz val="11"/>
        <color theme="1"/>
        <rFont val="Aptos Narrow"/>
        <family val="2"/>
        <scheme val="minor"/>
      </rPr>
      <t xml:space="preserve">seleccionar el objetivo estratégio del Plan Estratégico Institucional, al cual le está aportando el hito. </t>
    </r>
  </si>
  <si>
    <r>
      <t xml:space="preserve">12. Política MIPG relacionada: </t>
    </r>
    <r>
      <rPr>
        <sz val="11"/>
        <color theme="1"/>
        <rFont val="Aptos Narrow"/>
        <family val="2"/>
        <scheme val="minor"/>
      </rPr>
      <t xml:space="preserve">seleccionar la política del Modelo Integrado de Planeación y Gestión con la cual se relaciona el hito. Algunos hitos podrían no relacionarse con ninguna de las políticas del MIPG, en ese caso, utilizar la opción "No aplica". </t>
    </r>
  </si>
  <si>
    <r>
      <t xml:space="preserve">13. Plan Decreto 612 relacionado: </t>
    </r>
    <r>
      <rPr>
        <sz val="11"/>
        <color theme="1"/>
        <rFont val="Aptos Narrow"/>
        <family val="2"/>
        <scheme val="minor"/>
      </rPr>
      <t>todos los planes del decreto 612 deben verse reflejados en el Plan de Acción Institucional, para ello, los líderes de cada plan elaboran un hito que permita medir el cumplimiento de los mismos y en esta opción selecciona el plan respectivo. Si el hito no se relaciona con alguno de estos planes, seleccionar la opción "No aplica".</t>
    </r>
  </si>
  <si>
    <r>
      <t xml:space="preserve">14. Código proyecto de inversión: </t>
    </r>
    <r>
      <rPr>
        <sz val="11"/>
        <color theme="1"/>
        <rFont val="Aptos Narrow"/>
        <family val="2"/>
        <scheme val="minor"/>
      </rPr>
      <t xml:space="preserve">seleccione el número del proyecto de inversión mediante el cual se desarrolla el hito. </t>
    </r>
  </si>
  <si>
    <r>
      <t xml:space="preserve">15. Meta proyecto de inversión: </t>
    </r>
    <r>
      <rPr>
        <sz val="11"/>
        <color theme="1"/>
        <rFont val="Aptos Narrow"/>
        <family val="2"/>
        <scheme val="minor"/>
      </rPr>
      <t xml:space="preserve">al seleccionar el número del proyecto de inversión, se desplegará el listado de las metas de ese proyecto, seleccione la meta a la que aporta el hito. </t>
    </r>
  </si>
  <si>
    <t>Medición</t>
  </si>
  <si>
    <r>
      <t xml:space="preserve">16. Nombre del indicador: </t>
    </r>
    <r>
      <rPr>
        <sz val="11"/>
        <color theme="1"/>
        <rFont val="Aptos Narrow"/>
        <family val="2"/>
        <scheme val="minor"/>
      </rPr>
      <t>registrar el nombre del indicador que va a medir el cumplimiento del hito. Debe ser claro y preciso, incluir el objeto de medición y la variable principal. Por ejemplo "Niños y niñas alimentados balanceadamente para su crecimiento integral."</t>
    </r>
    <r>
      <rPr>
        <b/>
        <sz val="11"/>
        <color theme="1"/>
        <rFont val="Aptos Narrow"/>
        <family val="2"/>
        <scheme val="minor"/>
      </rPr>
      <t>. Use esta estructura: Objeto + condición deseada del objeto (verbo conjugado) + elementos adicionales de contexto descriptivo</t>
    </r>
  </si>
  <si>
    <r>
      <t xml:space="preserve">17. Fórmula del indicador: </t>
    </r>
    <r>
      <rPr>
        <sz val="11"/>
        <color theme="1"/>
        <rFont val="Aptos Narrow"/>
        <family val="2"/>
        <scheme val="minor"/>
      </rPr>
      <t xml:space="preserve">registrar la expresión matemática o lógica que permite calcular el valor del indicador. </t>
    </r>
  </si>
  <si>
    <r>
      <t xml:space="preserve">18. Unidad de medida: </t>
    </r>
    <r>
      <rPr>
        <sz val="11"/>
        <color theme="1"/>
        <rFont val="Aptos Narrow"/>
        <family val="2"/>
        <scheme val="minor"/>
      </rPr>
      <t xml:space="preserve">registrar la forma en que se expresa o cuantifica el valor del indicador. Esta debe corresponderse con el nombre y la fórmula planteadas. Por ejemplo: Indicador: Consumo de agua por persona. Unidad de medida: Litros por día. </t>
    </r>
  </si>
  <si>
    <r>
      <rPr>
        <b/>
        <sz val="11"/>
        <color theme="1"/>
        <rFont val="Aptos Narrow"/>
        <family val="2"/>
        <scheme val="minor"/>
      </rPr>
      <t xml:space="preserve">19. Meta vigencia: </t>
    </r>
    <r>
      <rPr>
        <sz val="11"/>
        <color theme="1"/>
        <rFont val="Aptos Narrow"/>
        <family val="2"/>
        <scheme val="minor"/>
      </rPr>
      <t xml:space="preserve">registrar la meta que se espera alcanzar en 2026. Debe estar expresada de acuerdo con la unidad de medida del indicador y la fórmula del mismo. </t>
    </r>
  </si>
  <si>
    <r>
      <t xml:space="preserve">20. Tipo de indicador: </t>
    </r>
    <r>
      <rPr>
        <sz val="11"/>
        <color theme="1"/>
        <rFont val="Aptos Narrow"/>
        <family val="2"/>
        <scheme val="minor"/>
      </rPr>
      <t>seleccionar 1 tipo de indicador, en correspondencia con lo que se pretende medir. El indicador puede ser:  
1. Producto: mide los resultados inmediatos de una acción.
2. Gestión: mide los recursos (humanos, físicos y financieros) utilizados para la implementación de las acciones
3. Proceso: mide las actividades o procedimientos realizados.</t>
    </r>
  </si>
  <si>
    <r>
      <t xml:space="preserve">21. Periodicidad de la medición: </t>
    </r>
    <r>
      <rPr>
        <sz val="11"/>
        <color theme="1"/>
        <rFont val="Aptos Narrow"/>
        <family val="2"/>
        <scheme val="minor"/>
      </rPr>
      <t xml:space="preserve">seleccione una de las opciones, de acuerdo con las metas que se propone en la vigencia. La opción escogida establecerá los momentos en el año donde se medirá el cumplimiento de la meta establecida. </t>
    </r>
  </si>
  <si>
    <t>Programación trimestral de metas</t>
  </si>
  <si>
    <r>
      <t xml:space="preserve">22. </t>
    </r>
    <r>
      <rPr>
        <sz val="11"/>
        <color theme="1"/>
        <rFont val="Aptos Narrow"/>
        <family val="2"/>
        <scheme val="minor"/>
      </rPr>
      <t>De acuerdo con la periodicidad de la medición escogida, establecer las metas. Por ejemplo: Periodicidad de la medición: semestral. Programación de metas: trimestre II: 5 DTS. Trimestre IV: 5 DTS.</t>
    </r>
  </si>
  <si>
    <r>
      <t xml:space="preserve">PLAN ESTRATÉGICO INSTITUCIONAL 2024-2028
</t>
    </r>
    <r>
      <rPr>
        <b/>
        <sz val="26"/>
        <color theme="0"/>
        <rFont val="Aptos Narrow"/>
        <family val="2"/>
        <scheme val="minor"/>
      </rPr>
      <t>Agencia Distrital para la Educación Superior, la Ciencia y la Tecnología - Atenea</t>
    </r>
  </si>
  <si>
    <t>Propósito Superior</t>
  </si>
  <si>
    <t>Transformamos a Bogotá en una sociedad basada en el conocimiento, que impulsa el desarrollo sostenible y el bienestar de la ciudadanía.</t>
  </si>
  <si>
    <t>Misión</t>
  </si>
  <si>
    <t>Consolidar el sistema de educación y formación posmedia distrital, generando oportunidades para el acceso y permanencia a una oferta pertinente con calidad y potenciar las capacidades del ecosistema de Ciencia, Tecnología e Innovación para hacer de Bogotá una ciudad productiva, innovadora y sostenible.</t>
  </si>
  <si>
    <t>Visión</t>
  </si>
  <si>
    <t>En 2028, Bogotá será reconocida como una ciudad basada en el conocimiento, líder en América Latina por contar con un sistema de educación posmedia pertinente y de calidad que promueve el acceso y la permanencia con equidad, donde la Ciencia, la Tecnología y la Innovación son el motor para la solución de retos de ciudad y para el bienestar de sus todos sus habitantes.</t>
  </si>
  <si>
    <t>Ejes estratégicos</t>
  </si>
  <si>
    <t>1. Sistema de educación posmedia: Consolidar el sistema de educación posmedia y fomentar el acceso y la permanencia a través de trayectorias educativas y formativas con calidad y pertinencia.
2. Ecosistema de Ciencia, Tecnología e Innovación: Consolidar un ecosistema de CTeI robusto y de alto impacto para solucionar retos de ciudad, generar riqueza colectiva y transformar las condiciones de vida de las personas.
3. Innovación institucional: Posicionar a Atenea como una entidad innovadora, referente en la gestión pública a través de su talento humano y el uso de tecnologías de información y comunicaciones.</t>
  </si>
  <si>
    <t>Objetivos estratégicos</t>
  </si>
  <si>
    <t xml:space="preserve">1. Incrementar el número de jóvenes que se gradúan de educación media transiten a la posmedia con calidad y pertinencia. 
2. Ofrecer oportunidades de acceso a educación para el trabajo a jóvenes que no han sido incluidos en el mundo del trabajo ni el educativo, para impulsar sus proyectos de vida.
3. Generar mayor orientación sociocupacional, fortalecimiento de habilidades socioemocionales para facilitar el tránsito y permanencia en la posmedia, y mejorar la empleabilidad de los beneficiarios.		
4. Apoyar a las entidades que ofertan educación y formación para el trabajo en el diseño de nuevos programas y mejoramiento de la calidad de la oferta.		
5. Articular a los actores de CTeI para promover una mayor inversión de recursos en investigaciones pertinentes para la ciudad.						
6. Lograr la ejecución de proyectos detonantes de CTeI que permitan integrar capacidades y habilitar la ejecución de iniciativas movilizadoras para la ciudad-región con aplicación territorial.
7. Fortalecer la gestión institucional de la entidad								</t>
  </si>
  <si>
    <r>
      <t xml:space="preserve">PROYECTOS DE INVERSIÓN
</t>
    </r>
    <r>
      <rPr>
        <b/>
        <sz val="26"/>
        <color theme="0"/>
        <rFont val="Aptos Narrow"/>
        <family val="2"/>
        <scheme val="minor"/>
      </rPr>
      <t>Agencia Distrital para la Educación Superior, la Ciencia y la Tecnología - Atenea</t>
    </r>
  </si>
  <si>
    <t>Plan Distrital de Desarrollo "Bogotá Camina Segura" 2024-2027</t>
  </si>
  <si>
    <t>Objetivo Plan de Desarrollo</t>
  </si>
  <si>
    <t>Programa Plan de Desarrollo</t>
  </si>
  <si>
    <t>Meta Plan de Desarrollo</t>
  </si>
  <si>
    <t>3. Bogotá confía en su potencial</t>
  </si>
  <si>
    <t>16. Atención Integral a la Primera Infancia y Educación como eje del Potencial Humano</t>
  </si>
  <si>
    <t>Ofrecer 32.000 cupos en las estrategias de acceso y permanencia en la educación superior y posmedia; de los cuales 22.000 cupos serán para educación superior y 10.000 cupos para educación para el trabajo y el desarrollo humano.</t>
  </si>
  <si>
    <t>17. Formación para el trabajo y acceso a oportunidades educativas.</t>
  </si>
  <si>
    <t>Ofrecer 20.000 cupos de formación posmedia en cursos cortos orientados a jóvenes con potencial.</t>
  </si>
  <si>
    <t>18. Ciencia, tecnología e innovación- CTeI para desarrollar nuestro potencial y promover el de nuestros vecinos regionales.</t>
  </si>
  <si>
    <t>Realizar 5 convocatorias de Ciencia tecnología e innovación para promover investigación de sectores priorizados.</t>
  </si>
  <si>
    <t>Proyectos de inversión</t>
  </si>
  <si>
    <t>No.</t>
  </si>
  <si>
    <t>Nombre del proyecto</t>
  </si>
  <si>
    <t>Metas del proyecto</t>
  </si>
  <si>
    <t>Presupuesto vigencia 2026</t>
  </si>
  <si>
    <t>Gerente del proyecto</t>
  </si>
  <si>
    <t>Implementación del sistema de educación postmedia para Bogotá D.C.</t>
  </si>
  <si>
    <t>1. Beneficiar personas con renovación de matrícula en el marco de la estrategias Jóvenes a la U y la U en Tú Colegio.</t>
  </si>
  <si>
    <t>Gerente de Educación Posmedia</t>
  </si>
  <si>
    <t>Fortalecimiento e implementación de estrategias de acceso y permanencia en programas de educación posmedia pertinentes y acordes con las demandas sociales y productivas de Bogotá D.C.</t>
  </si>
  <si>
    <t xml:space="preserve">1. Apoyar financieramente a personas con programas de acceso a la educación posmedia priorizando la pertinencia y la calidad.
2. Apoyar financieramente a personas a través de los planes de fortalecimiento institucional y fomento a la calidad de la oferta pública de educación posmedia.
3. Beneficiar a personas en el acceso a la educación posmedia a través de mecanismos de financiación de largo plazo.
4. Habilitar el acceso de personas a contenidos diversos, flexibles y pertinentes de nivelación, formación y orientación sociocupacional, a través de un ecosistema digital para el aprendizaje.
5. Entregar a personas apoyos de sostenimiento que promuevan la permanencia en la educación posmedia.			</t>
  </si>
  <si>
    <t>Implementación de estrategias de formación a través de ciclos cortos y/o certificaciones que permitan adquirir las habilidades y competencias necesarias para mejorar la empleabilidad en Bogotá D.C.</t>
  </si>
  <si>
    <t xml:space="preserve">1. Beneficiar personas mediante el desarrollo de programas de acceso a formación de ciclo corto y/o certificaciones que mejoren las competencias y habilidades de los bogotanos.
2. Beneficiar a 1.500 personas con estrategias que promuevan el involucramiento, la permanencia, calidad y conexión con el sector real en programas de ciclos cortos y/o certificaciones.	</t>
  </si>
  <si>
    <t>Consolidación del ecosistema de ciencia, tecnología e innovación para facilitar la resolución de necesidades y retos de Bogotá D.C.</t>
  </si>
  <si>
    <t xml:space="preserve">1. Financiar proyectos de CTeI para la ciudad en los sectores priorizados. 
2. Realizar asistencias técnicas a proyectos priorizados para la presentación a fuentes de financiación. 
3. Elaborar documentos para fortalecer la gobernanza y la gestión de servicios del ecosistemas de CTeI.
4. Beneficiar personas con apoyo financiero para la formación de nivel maestría.
5. Beneficiar personas con apoyo financiero para la formación de nivel doctoral. 
6. Realizar estrategias de apropiación social del conocimiento.				</t>
  </si>
  <si>
    <t>Gerente de Ciencia, Tecnología e Innovación</t>
  </si>
  <si>
    <t>Fortalecimiento institucional para la gestión de la educación posmedia, la ciencia y la tecnología en Bogotá D.C.</t>
  </si>
  <si>
    <t xml:space="preserve">1. Desarrollar documentos de investigación en temáticas estratégicas y misionales de la entidad. 
2. Generar documentos de procesamiento y análisis de información y de difusión de conocimiento. 
3. Realizar documentos de planeación en el marco de la gestión institucional 
4. Implementar el 90% de los servicios tecnológicos definidos en la estrategia de transformación digital de la Agencia.
5. Fortalecer 6 políticas y planes de la entidad en el marco del MIPG (Rediseño institucional, gestión del talento humano, documental, contractual, financiera y de servicio al ciudadano). 
6. Consolidar sistemas de información asociados a los procesos administrativos, financieros y contractuales. 
7. Desarrollar actividades encaminadas a la prevención e investigación de faltas disciplinarias 
8. Atender el 100% de los requerimientos realizados a la oficina jurídica de manera oportuna. 
9. Realizar asistencias técnicas en el rol de evaluación y seguimiento del funcionamiento del sistema de control interno, la gestión y resultados de la entidad. 
10. Desarrollar documentos de lineamientos técnicos derivados de la gestión de la dirección de la Agencia 
11. Desarrollar documentos que den cuenta del desarrollo, implementación y ejecución de las acciones plasmadas dentro de la estrategia de comunicaciones de Atenea.	
				</t>
  </si>
  <si>
    <t>Gerente Corporativa</t>
  </si>
  <si>
    <t>Planes generales de compras</t>
  </si>
  <si>
    <t xml:space="preserve">El Plan Anual de Adquisiciones (PAA), así como sus modificaciones se publican en la página Web de la Agencia Atenea y pueden ser consultadas en el siguiente enlace:  
https://agenciaatenea.gov.co/transparencia-acceso-informacion-publica/4-planeacion-presupuesto-e-informes/plan-de-accion </t>
  </si>
  <si>
    <r>
      <rPr>
        <b/>
        <sz val="36"/>
        <color theme="2"/>
        <rFont val="Aptos Narrow"/>
        <family val="2"/>
        <scheme val="minor"/>
      </rPr>
      <t>PLAN DE ACCIÓN 2026 PROCESOS MISIONALES</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</si>
  <si>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II trimestre</t>
  </si>
  <si>
    <t>III trimestre</t>
  </si>
  <si>
    <t>IV trimestre</t>
  </si>
  <si>
    <t>Proceso</t>
  </si>
  <si>
    <t>Hito/Producto</t>
  </si>
  <si>
    <t>Actividades</t>
  </si>
  <si>
    <t>Fecha inicio (DD/MM/AAAA)</t>
  </si>
  <si>
    <t>Fecha fin (DD/MM/AAAA)</t>
  </si>
  <si>
    <t>Responsable</t>
  </si>
  <si>
    <t>Objetivo Desarrollo Sostenible</t>
  </si>
  <si>
    <t>Objetivo PDD</t>
  </si>
  <si>
    <t>Programa PDD</t>
  </si>
  <si>
    <t>Meta PDD</t>
  </si>
  <si>
    <t>Objetivo estratégico (PEI)</t>
  </si>
  <si>
    <t>Política MIPG relacionada</t>
  </si>
  <si>
    <t>Plan decreto 612 relacionado</t>
  </si>
  <si>
    <t>Código proyecto de inversión</t>
  </si>
  <si>
    <t>Meta Proyecto de inversión</t>
  </si>
  <si>
    <t>Nombre del indicador</t>
  </si>
  <si>
    <t>Fórmula del Indicador</t>
  </si>
  <si>
    <t>Unidad de medida</t>
  </si>
  <si>
    <t>Meta vigencia</t>
  </si>
  <si>
    <t>Tipo de indicador</t>
  </si>
  <si>
    <t>Periodicidad de la medición</t>
  </si>
  <si>
    <t>I trimestre</t>
  </si>
  <si>
    <t>% avance de la actividad II trimestre</t>
  </si>
  <si>
    <t>Avance cualitativo II trimestre</t>
  </si>
  <si>
    <t>Relación de evidencias II trimestre</t>
  </si>
  <si>
    <t>Aclaraciones del responsable del reporte2</t>
  </si>
  <si>
    <t>Retroalimentación Subgerencia de Planeación3</t>
  </si>
  <si>
    <t>Revisión ajuste (Subgerencia de Planeación)4</t>
  </si>
  <si>
    <t>% avance de la actividad III trimestre</t>
  </si>
  <si>
    <t>Avance cualitativo III trimestre</t>
  </si>
  <si>
    <t>Relación de evidencias III trimestre</t>
  </si>
  <si>
    <t>Aclaraciones del responsable del reporte5</t>
  </si>
  <si>
    <t>Retroalimentación Subgerencia de Planeación6</t>
  </si>
  <si>
    <t>Revisión ajuste (Subgerencia de Planeación)7</t>
  </si>
  <si>
    <t>% avance de la actividad IV trimestre</t>
  </si>
  <si>
    <t>Avance cualitativo IV trimestre</t>
  </si>
  <si>
    <t>Relación de evidencias IV trimestre</t>
  </si>
  <si>
    <t>Aclaraciones del responsable del reporte8</t>
  </si>
  <si>
    <t>Retroalimentación Subgerencia de Planeación9</t>
  </si>
  <si>
    <t>Revisión ajuste (Subgerencia de Planeación)10</t>
  </si>
  <si>
    <t>Gestión Ciencia, Tecnología e Innovación</t>
  </si>
  <si>
    <t>1.03</t>
  </si>
  <si>
    <t>Inicio y seguimiento a la ejecución de los Programas I+D+i</t>
  </si>
  <si>
    <t>1.Firma de actas de inicio de los 7 Programas I+D+i
2. Validación y aprobación de los planes de implementación (planes de trabajo)
3. Recepción de informes técnicos y financieros de ejecución semestrales
4.Evaluación de informes técnicos y financieros de ejecución semestrales
5.Sesiones periódicas de seguimiento técnico y financiero</t>
  </si>
  <si>
    <t>Gerencia de Ciencia, Tecnología e Innovación</t>
  </si>
  <si>
    <t>9. Industria, innovación e infraestructura</t>
  </si>
  <si>
    <t xml:space="preserve">	
6. Lograr la ejecución de proyectos detonantes de CTeI que permitan integrar capacidades y habilitar la ejecución de iniciativas movilizadoras para la ciudad-región
con aplicación territorial.</t>
  </si>
  <si>
    <t>20. No aplica</t>
  </si>
  <si>
    <t>No aplica</t>
  </si>
  <si>
    <t>PROYECTO8041</t>
  </si>
  <si>
    <t xml:space="preserve">1. Financiar proyectos de CTeI para la ciudad en los sectores priorizados. </t>
  </si>
  <si>
    <t>Programas de I+D+i iniciados y con seguimiento técnico–financiero implementados</t>
  </si>
  <si>
    <t>(Número de Programas de I+D+i con acta de inicio y al menos un informe o registro de seguimiento realizado/ Número de programas de  I+D+i programados para implementar)*100</t>
  </si>
  <si>
    <t>Porcentaje</t>
  </si>
  <si>
    <t>Producto</t>
  </si>
  <si>
    <t>Anual</t>
  </si>
  <si>
    <t>1.06</t>
  </si>
  <si>
    <t xml:space="preserve">Desarrollar el proceso y seleccionar los beneficiarios de la Convocatoria Listos </t>
  </si>
  <si>
    <t>1.	Publicación TDR Convocatoria Listos
2.	Lanzamiento de la Convocatoria Listos
3.	Evaluación y selección de propuestas Convocatoria Listos
4.	Publicación de resultados Convocatoria Listos</t>
  </si>
  <si>
    <t>Avance del proceso de evaluación y selección de la Convocatoria LISTOS</t>
  </si>
  <si>
    <t>(Número de etapas del proceso ejecutadas /Número total de etapas planificadas)*100</t>
  </si>
  <si>
    <t>1.07</t>
  </si>
  <si>
    <t>Desarrollar el proceso y seleccionar los beneficiarios de la Convocatoria Retos Salud</t>
  </si>
  <si>
    <t>1.	Publicación TDR Convocatoria Retos Salud
2.	Lanzamiento de la Convocatoria Retos Salud
3.	Evaluación y selección de propuestas Convocatoria Retos Salud
4.	Publicación de resultados Convocatoria Retos Salud</t>
  </si>
  <si>
    <t>Avance del proceso de evaluación y selección de la Convocatoria Retos Salud</t>
  </si>
  <si>
    <t>1.08</t>
  </si>
  <si>
    <t>Desarrollar el proceso y seleccionar los beneficiarios de la Convocatoria iBO</t>
  </si>
  <si>
    <t>1.	Publicación TDR Convocatoria iBO
2.	Lanzamiento de la Convocatoria iBO
3.	Evaluación y selección de propuestas Convocatoria iBO
4.	Publicación de resultados Convocatoria iBO</t>
  </si>
  <si>
    <t>Avance del proceso de evaluación y selección de la Convocatoria iBO</t>
  </si>
  <si>
    <t>1.15</t>
  </si>
  <si>
    <t>Asignación de las becas de financiación Roberto Zarama</t>
  </si>
  <si>
    <t xml:space="preserve">1.	Convocatoria de las becas
2.	Evaluación de propuestas recibidas para las becas
</t>
  </si>
  <si>
    <t xml:space="preserve">5. Beneficiar personas con apoyo financiero para la formación de nivel doctoral. </t>
  </si>
  <si>
    <t>Avance del proceso de evaluación y asignación de las becas Roberto Zarama</t>
  </si>
  <si>
    <t>1.17</t>
  </si>
  <si>
    <t>Culminación del acompañamiento a proyectos en la postulación a fuentes de financiación</t>
  </si>
  <si>
    <t>1. Culminación del acompañamiento técnico a 16 proyectos para la postulación ante fuentes de recursos internacionales</t>
  </si>
  <si>
    <t>Gerencia de Ciencia, Tecnología e Innovación - BankPro</t>
  </si>
  <si>
    <t>5. Articular a los actores de CTeI para promover una mayor inversión de recursos en investigaciones pertinentes para la ciudad.</t>
  </si>
  <si>
    <t xml:space="preserve">2. Realizar asistencias técnicas a proyectos priorizados para la presentación a fuentes de financiación. </t>
  </si>
  <si>
    <t>Proyectos con acompañamiento culminado para postulación a fuentes de financiación</t>
  </si>
  <si>
    <t>(Número de proyectos acompañados para presentación a fuentes de financiación/Número de proyectos programados para acompañar)*100</t>
  </si>
  <si>
    <t>1.18</t>
  </si>
  <si>
    <t xml:space="preserve">Convocatoria e implementación de Cohorte 1 "Generación Llega Alto": Emprendimientos de base científica y tecnológica y Emprendimientos de alto impacto </t>
  </si>
  <si>
    <t>1.	Cierre de la Convocatoria
2.	Selección de usuarios y publicación de resultados
3.	Alistamiento e implementación de rutas de formación
4.	Inicio de formación de Cohorte 1</t>
  </si>
  <si>
    <t xml:space="preserve">Avance en la implementación de la Cohorte 1 de la Convocatoria "Generación Llega Alto": Emprendimientos de base científica y tecnológica y Emprendimientos de alto impacto </t>
  </si>
  <si>
    <t>1.19</t>
  </si>
  <si>
    <t>Convocatoria e implementación de Cohorte 2 "Generación Llega Alto": Emprendimientos de base científica y tecnológica y Emprendimientos de alto impacto</t>
  </si>
  <si>
    <t xml:space="preserve">1.	Gestión para adiciones a convenios con integradores de servicios: elaboración de documentación técnica y jurídica para solicitar adición del convenio y envío a revisión
2.	Elaboración, aprobación y publicación de lineamientos
3.	Apertura y cierre de la Convocatoria
</t>
  </si>
  <si>
    <t xml:space="preserve">Avance en la implementación de la Cohorte 2 de la Convocatoria "Generación Llega Alto": Emprendimientos de base científica y tecnológica y Emprendimientos de alto impacto </t>
  </si>
  <si>
    <t>1.20</t>
  </si>
  <si>
    <t>Diseño y formulación de la primera convocatoria para la Cohorte 1 "Generación Llega Alto" de rutas de atención a Mipymes y grandes empresas</t>
  </si>
  <si>
    <t xml:space="preserve">1.	Diseño y formulación de la Cohorte 1 en articulación y concertación con socios del 2600 Campus
2.	Elaboración, aprobación y publicación de lineamientos
3.	Apertura y cierre de la Convocatoria
4.	Selección de usuarios y publicación de resultados
5.	Alistamiento e implementación de rutas de formación
6.	Evaluación de resultados  </t>
  </si>
  <si>
    <t>Avance en el diseño y formulación de la primera convocatoria para la Cohorte 1 "Generación Llega Alto" de rutas de atención a Mipymes y grandes empresas</t>
  </si>
  <si>
    <t>1.28</t>
  </si>
  <si>
    <t>Desarrollo de las 4 sesiones del CODECTI Distrital</t>
  </si>
  <si>
    <t>1.	Primera sesión del CODECTI, elaboración del acta, envío y gestión de firmas
2.	Segunda sesión del CODECTI, elaboración del acta, envío y gestión de firmas
3.	Tercera sesión del CODECTI, elaboración del acta, envío y gestión de firmas
4.	Cuarta sesión del CODECTI, elaboración del acta, envío y gestión de firmas</t>
  </si>
  <si>
    <t>3. Elaborar documentos para fortalecer la gobernanza y la gestión de servicios del ecosistemas de CTeI.</t>
  </si>
  <si>
    <t>Sesiones del CODECTI Distrital realizadas</t>
  </si>
  <si>
    <t>(Número de sesiones desarrolladas / Número total de sesiones planificadas) × 100</t>
  </si>
  <si>
    <t>Gestión de Educación Posmedia</t>
  </si>
  <si>
    <t>2.04</t>
  </si>
  <si>
    <t>Desarrollar el proceso UTC 4 para la selección de IES y programas</t>
  </si>
  <si>
    <t>1.	Ejecutar el proceso competitivo para la selección de la IES y los programas técnicos profesionales.
2.	Formalizar los convenios con la IES seleccionadas, programas definidos de técnicos profesionales y cupos.</t>
  </si>
  <si>
    <t>Gerencia de Educación Posmedia</t>
  </si>
  <si>
    <t>4. Educación de Calidad</t>
  </si>
  <si>
    <t>16. Atención Integral a la Primera Infancia y Educación como Eje del Potencial Humano</t>
  </si>
  <si>
    <t xml:space="preserve">1. Incrementar el número de jóvenes que se gradúan de educación media transiten a la posmedia con calidad y pertinencia.								
							</t>
  </si>
  <si>
    <t>PROYECTO8122</t>
  </si>
  <si>
    <t>1. Apoyar financieramente a personas con programas de acceso a la educación posmedia priorizando la pertinencia y la calidad.</t>
  </si>
  <si>
    <t xml:space="preserve">Avance en el desarrollo del proceso de selección de IES y programas para UTC 4 </t>
  </si>
  <si>
    <t>(Número de actividades del proceso ejecutadas/Número total de actividades planificadas)*100</t>
  </si>
  <si>
    <t>2.13</t>
  </si>
  <si>
    <t>Realizar la convocatoria 6 del programa Jóvenes a la E en las IES privadas y públicas</t>
  </si>
  <si>
    <t>1.	Actualizar el Lineamiento Operativo dirigido a IES/SENA -  Línea de fortalecimiento
2.	Publicar y enviar el lineamiento operativo para las instituciones públicas y SENA
3.	Elaborar y publicar el Lineamiento para IES par JE6 Privadas
4.	Cargue en Secop II y suscripción de convenios FDL 2026 -JE6
5.	Elaborar y publicar el lineamiento operativo para aspirantes y abrir la convocatoria JE6 Privadas
6.	Aplicar el mecanismo de selección de aspirantes y asignación de cupos y publicar los resultados JE6 Privadas
7.	Firmar los convenios con las IES JE6 Públicas
8.	Aceptar la oferta y firmar los convenios para JE6 Privadas
9.	Elaborar y publicar el lineamiento operativo para aspirantes y abrir la convocatoria JE6 Publicas</t>
  </si>
  <si>
    <t xml:space="preserve">
2. Apoyar financieramente a personas a través de los planes de fortalecimiento institucional y fomento a la calidad de la oferta pública de educación posmedia.</t>
  </si>
  <si>
    <t>Avance del proceso de la convocatoria 6 del programa Jóvenes a la E en las IES privadas y públicas</t>
  </si>
  <si>
    <t>2.22</t>
  </si>
  <si>
    <t xml:space="preserve">Brindar acompañamiento integral a los/as beneficiarios/as de los programas de educación posmedia </t>
  </si>
  <si>
    <t>1. Definir cronograma semestral de inducciones en las IES y reinducciones a demanda para beneficiarios de cada estrategia​ - Primer semestre 
2. Realizar inducciones y reinducciones para beneficiarios de cada estrategia​ (1 por cada IES)</t>
  </si>
  <si>
    <t xml:space="preserve">								
3. Generar mayor orientación sociocupacional, fortalecimiento de habilidades socioemocionales para facilitar el tránsito y permanencia en la posmedia, y mejorar la
empleabilidad de los beneficiarios.</t>
  </si>
  <si>
    <t>Inducciones y reinducciones para los beneficiarios de los pogramas de educación posmedia realizadas</t>
  </si>
  <si>
    <t>(Número de inducciones y reinducciones realizadas/Número de inducciones y reinducciones programadas)*100</t>
  </si>
  <si>
    <t>2.26</t>
  </si>
  <si>
    <t>Adjudicar becas del Programa PEAMA</t>
  </si>
  <si>
    <t>1. Preparar y alistar la convocatoria (revisar criterios, documentación y proyecciones financieras) 
2. Realizar la Convocatoria 
3. Publicar resultados 
4. Iniciar de proceso de giros  2026-2 (beneficiarios nuevos)</t>
  </si>
  <si>
    <t>3. Beneficiar a personas en el acceso a la educación posmedia a través de mecanismos de financiación de largo plazo.</t>
  </si>
  <si>
    <t>Avance del proceso de la Convocatoria PEAMA</t>
  </si>
  <si>
    <t>2.29</t>
  </si>
  <si>
    <t>Asignar las Becas U Libre y América 2026-2</t>
  </si>
  <si>
    <t>1. Confirmar con las IES el número de becas a ofertar para 2026-2
2.  Elaborar y publicar el Lineamiento operativo para aspirantes 
3. Realizar la convocatoria para aspirantes, inscripción, verificación de requisitos/reclamaciones y publicación de resultados
4. Asignar las becas y confirmar el inicio de formación</t>
  </si>
  <si>
    <t>Avance del proceso de las Convocatorias Becas U Libre y América 2026-2</t>
  </si>
  <si>
    <t>2.36</t>
  </si>
  <si>
    <t>Realizar la Convocatoria de Talento Capital Formación 9 (Inglés)</t>
  </si>
  <si>
    <t>1.	Adelantar el proceso contractual para la selección del operador de formación
2.	Realizar la convocatoria para la inscripción y selección de beneficiarios</t>
  </si>
  <si>
    <t xml:space="preserve">							
2. Ofrecer oportunidades de acceso a educación para el trabajo a jóvenes que no han sido incluidos en el mundo del trabajo ni educativo, para impulsar sus proyectos
de vida.								</t>
  </si>
  <si>
    <t>PROYECTO8138</t>
  </si>
  <si>
    <t>1. Beneficiar personas mediante el desarrollo de programas de acceso a formación de ciclo corto y/o certificaciones que mejoren las competencias y habilidades de los bogotanos.</t>
  </si>
  <si>
    <t>Avance del proceso de la Convocatoria de Talento Capital Formación 9 (Inglés)</t>
  </si>
  <si>
    <t>2.37</t>
  </si>
  <si>
    <t>Realizar la  Convocatoria de Talento Capital Formación 10 (Ruta IA)</t>
  </si>
  <si>
    <t>Avance del proceso de la Convocatoria de Talento Capital Formación 10 (Ruta IA)</t>
  </si>
  <si>
    <t>3.02</t>
  </si>
  <si>
    <t>Lanzar convocatoria 3 - FEST ATENEA</t>
  </si>
  <si>
    <t>1.	Identificar recursos disponibles en el ICETEX y liberaciones de convocatorias anteriores  para nueva convocatoria
2.	Habilitar Oferta Académica 
3.	Lanzar convocatoria y Aplicar mecanismo de selección de estudiantes 
4.	Publicar resultados</t>
  </si>
  <si>
    <t>Gerencia de Estrategia - Fest Atenea</t>
  </si>
  <si>
    <t>Avance del proceso de la convocatoria 3 - FEST ATENEA</t>
  </si>
  <si>
    <t>3.09</t>
  </si>
  <si>
    <t>Gestionar Retos de Innovación EdTech 2026</t>
  </si>
  <si>
    <t>1.	Elaborar términos de referencia Retos EdTech 2026
2.	Lanzamiento de la convocatoria 2026
3.	Publicar resultados de soluciones EdTech seleccionadas de la convocatoria 2026
4.	Desarrollar soluciones digitales de las propuestas seleccionadas en convocatoria 2026
5.	Integrar y habilitar soluciones EdTech de la convocatoria 2026 en Ecosistema Academia Atenea</t>
  </si>
  <si>
    <t>Gerencia de Estrategia - Academia Atenea</t>
  </si>
  <si>
    <t>Avance del proceso de la gestión de Retos de Innovación EdTech 2026</t>
  </si>
  <si>
    <t>3.26</t>
  </si>
  <si>
    <t>Actualización, mantenimiento y mejoras del Sistema de Alertas Tempranas de Posmedia</t>
  </si>
  <si>
    <t>1.	Ajustar y realizar la encuesta de caracterización de los periodos 2026-1 y 2026-2
2.	Ajuste y actualización herramienta de visualización del Sistema de Alertas Tempranas
3.	Priorización y gestión de casos identificados en Sistema de Alertas Tempranas</t>
  </si>
  <si>
    <t>Subgerencia de Análisis de la Información y Gestión del Conocimiento</t>
  </si>
  <si>
    <t>Avance en el proceso de actualización, mantenimiento y mejoras del Sistema de Alertas Tempranas de Posmedia</t>
  </si>
  <si>
    <t>(Número de etapas ejecutadas/número total de etapas planificadas)*100</t>
  </si>
  <si>
    <t>6.03</t>
  </si>
  <si>
    <t>Acompañar IES distritales en difusión de encuesta Best Cities QS</t>
  </si>
  <si>
    <t>1. Acompañar el diligenciamiento de la encuesta para ingresar al ranking QS de mejores ciudades para ir a la universidad</t>
  </si>
  <si>
    <t>Despacho - Relacionamiento</t>
  </si>
  <si>
    <t>15. Gestión del conocimiento y la innovación</t>
  </si>
  <si>
    <t>6. Realizar estrategias de apropiación social del conocimiento.</t>
  </si>
  <si>
    <t>Estrategias de apropiación social del conocimiento implementadas</t>
  </si>
  <si>
    <t>Número de estrategias de apropiación implementadas</t>
  </si>
  <si>
    <t>Número de estrategias</t>
  </si>
  <si>
    <r>
      <rPr>
        <b/>
        <sz val="36"/>
        <color theme="2"/>
        <rFont val="Aptos Narrow"/>
        <family val="2"/>
        <scheme val="minor"/>
      </rPr>
      <t>PLAN DE ACCIÓN 2026 PROCESOS ESTRATÉGICOS</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</si>
  <si>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de Tecnología de la Información y Comunicaciones</t>
  </si>
  <si>
    <t>3.07</t>
  </si>
  <si>
    <t>Desarrollar Fase 4 (Escalamiento) de Academia Atenea</t>
  </si>
  <si>
    <t>1.	Suscribir convenio con socio tecnológico
2.	Elaborar plan detallado de implementación de Fase 4
3.	Ejecutar plan de desarrollo de Fase 4
4.	Realizar lanzamiento de Fase 4</t>
  </si>
  <si>
    <t>NoAplica</t>
  </si>
  <si>
    <t>Avance del proceso de desarrollo de la Fase 4 (Escalamiento) de Academia Atenea</t>
  </si>
  <si>
    <t>Gestión de Conocimiento e Innovación</t>
  </si>
  <si>
    <t>3.15</t>
  </si>
  <si>
    <t>Elaborar y publicar Documentos Técnicos de Sorporte</t>
  </si>
  <si>
    <t xml:space="preserve">1.	DTS movilidad en el MNC
2.	DTS 2 </t>
  </si>
  <si>
    <t>Gerencia de Estrategia</t>
  </si>
  <si>
    <t xml:space="preserve">								
7. Fortalecer la gestión institucional de la entidad	</t>
  </si>
  <si>
    <t>PROYECTO8029</t>
  </si>
  <si>
    <t>1. Desarrollar documentos de investigación en temáticas estratégicas y misionales de la entidad.</t>
  </si>
  <si>
    <t xml:space="preserve">Documentos técnicos de soporte elaborados y publicados </t>
  </si>
  <si>
    <t>(Número de DTS elaborados y publicados/Número total de DTS programados para elaborar y publicar)*100</t>
  </si>
  <si>
    <t>3.16</t>
  </si>
  <si>
    <t>Elaborar y publicar notas de política</t>
  </si>
  <si>
    <t xml:space="preserve">1.	Elaborar y publicar Nota de Política 1
2.	Elaborar y publicar Nota de Política 2
3.	Elaborar y publicar Nota de Política 3
4.	Elaborar y publicar Nota de Política 4 </t>
  </si>
  <si>
    <t xml:space="preserve">Notas de política elaboradas y publicadas </t>
  </si>
  <si>
    <t>(Número de notas de política elaboradas y publicadas/número total de notas de política plogramadas para elaborar y publicar)*100</t>
  </si>
  <si>
    <t>3.38</t>
  </si>
  <si>
    <t>Retos de innovación con IA generativa para el fortalecimiento de procesos de la entidad</t>
  </si>
  <si>
    <t xml:space="preserve">1.	Identificar y priorizar casos de uso para fase de implementación de retos
2.	Desarrollar soluciones mediante el uso IA generativa </t>
  </si>
  <si>
    <t>4. Implementar el 90% de los servicios tecnológicos definidos en la estrategia de transformación digital de la Agencia.</t>
  </si>
  <si>
    <t>Avance en la implementación de los retos de innovación con IA generativa</t>
  </si>
  <si>
    <t>Direccionamiento Estratégico</t>
  </si>
  <si>
    <t>3.39</t>
  </si>
  <si>
    <t>Realizar la medición anual del desempeño institucional</t>
  </si>
  <si>
    <t>1.	Realizar la jornada de inducción sobre las generalidades del MIPG para toda la entidad
2.	Solicitar el diligenciamiento, revisar, consolidar y cargar el FURAG
3.	Retroalimentar los resultados del FURAG y emitir el plan de recomendaciones 
4.	Realizar el seguimiento al plan de recomendaciones frente al resultado del FURAG</t>
  </si>
  <si>
    <t>Subgerencia de Planeación</t>
  </si>
  <si>
    <t>17. Seguimiento y evaluación del desempeño institucional</t>
  </si>
  <si>
    <t>5. Fortalecer 6 políticas y planes de la entidad en el marco del MIPG (Rediseño institucional, gestión del talento humano, documental, contractual, financiera y de servicio al ciudadano).</t>
  </si>
  <si>
    <t>Avance en el proceso de medición anual del desempeño institucional</t>
  </si>
  <si>
    <t>3.42</t>
  </si>
  <si>
    <t>Realizar el seguimiento y reporte de los proyectos de inversión</t>
  </si>
  <si>
    <t>1.	Cerrar el seguimiento de los proyectos de inversión de 2025 en SEGPLAN Y PIIP
2.	Reportar mensualmente los avances cualitativos y cuantitativos de los indicadores PMR 
3.	Realizar los reportes e informes trimestrales de seguimiento de proyectos de inversión en SEGPLAN 
4.	Registrar mensualmente el avance de actividades de los proyectos de inversión en PIIP
5.	Elaborar los informes mensuales del cupo de endeudamiento</t>
  </si>
  <si>
    <t>2. Gestión Presupuestal y eficiencia del gasto público</t>
  </si>
  <si>
    <t>3. Realizar documentos de planeación en el marco de la gestión institucional</t>
  </si>
  <si>
    <t>Avance en el proceso de seguimiento y reporte de los proyectos de inversión</t>
  </si>
  <si>
    <t>3.45</t>
  </si>
  <si>
    <t>Realizar el seguimiento a la gestión de riesgos de la entidad</t>
  </si>
  <si>
    <t>1.	Revisar e implementar los cambios en la metodología de gestión de riesgos de acuerdo con las directrices del Departamento Administrativo de la Función Pública.
2.	Realizar seguimiento semestral de la gestión de riesgos de la entidad, revisando el cumplimiento a planes de tratamiento, y validación con el proceso de la estabilidad de la actividad que genera el riesgo a traves del seguimiento a los indicadores de riesgo.</t>
  </si>
  <si>
    <t>6. Transparencia, acceso a la información pública y lucha contra la corrupción</t>
  </si>
  <si>
    <t>Avance en el proceso de seguimiento a la gestión de riesgos de la entidad</t>
  </si>
  <si>
    <t>3.24</t>
  </si>
  <si>
    <t>Desarrollar la Política de Gobierno de Datos de ATENEA</t>
  </si>
  <si>
    <t>1.	Desarrollo de casos de uso, implementación de hojas de ruta y plan de formación
2.	Implementar indicadores y monitoreo continuo
3.	Reevaluar el grado de madurez</t>
  </si>
  <si>
    <t>12. Gobierno Digital, antes Gobierno en Línea</t>
  </si>
  <si>
    <t>Avance en el proceso de desarrollo de la Política de Gobierno de Datos de ATENEA</t>
  </si>
  <si>
    <t>(Número de actividades ejecutadas/número total de actividades planificadas)*100</t>
  </si>
  <si>
    <t>3.27</t>
  </si>
  <si>
    <t xml:space="preserve">Estructurar el Observatorio de Educación Posmedia </t>
  </si>
  <si>
    <t>1.	Diseño conceptual y estructuración del Observatorio
2.	Construcción de la base de datos y modelo de indicadores
3.	Desarrollo de productos analíticos y editoriales clave
4.	Poner en marcha el Observatorio y dinamizar el ecosistema de discusión y participación</t>
  </si>
  <si>
    <t>2. Generar documentos de procesamiento y análisis de información y de difusión de conocimiento.</t>
  </si>
  <si>
    <t xml:space="preserve">Avance en el proceso de estructuración del Observatorio de Educación Posmedia </t>
  </si>
  <si>
    <t>3.31</t>
  </si>
  <si>
    <t>Implementar y evolucionar los sistemas de información institucionales. SICORE</t>
  </si>
  <si>
    <t>1.	Desarrollo del Módulo Liquidación de Apoyos Económicos para el programa JE
2.	Desarrollo del Módulo de Novedades de JE con IES públicas y privadas
3.	Desarrollo del Módulo de FEST Subrogado
4.	Desarrollo del Módulo de Consulta y Reportes
5.	Desarrollo del componente para atender la convocatoria Roberto Zarama</t>
  </si>
  <si>
    <t>Subgerencia de Tecnologías de la Información y las Comunicaciones</t>
  </si>
  <si>
    <t>Módulos de SICORE desarrollados</t>
  </si>
  <si>
    <t>(Número de módulos desarrollados/Número de modulos programados para desarrollar)*100</t>
  </si>
  <si>
    <t>3.33</t>
  </si>
  <si>
    <t>Implementar mecanismos de interoperabilidad externos e internos para los sistemas de información institucionales</t>
  </si>
  <si>
    <t>1.	Documentación de requerimientos e historias de usuario.
2.	Desarrollo y configuración de mecanismos de intercambio.
3.	Implementación de servicios de interoperabilidad.</t>
  </si>
  <si>
    <t>Avance en el proceso de implementación de mecanismos de interoperabilidad</t>
  </si>
  <si>
    <t>Gestión de Comunicaciones</t>
  </si>
  <si>
    <t>8.01</t>
  </si>
  <si>
    <t>Aumentar el reconocimiento de la marca mediante la socialización y divulgación de los programas y las convocatorias</t>
  </si>
  <si>
    <t xml:space="preserve">1.	Realizar 3 Focus group con públicos de interés beneficiarios
2.	Mapear los hitos comunicacionales del año y actualizar el calendario de convocatorias
3.	Realizar estrategias 360 por cada una de las convocatorias con su narrativa </t>
  </si>
  <si>
    <t>Oficina de Comunicaciones</t>
  </si>
  <si>
    <t>8. Servicio al ciudadano</t>
  </si>
  <si>
    <t>11. Desarrollar documentos que den cuenta del desarrollo, implementación y ejecución de las acciones plasmadas dentro de la estrategia de comunicaciones de Atenea.</t>
  </si>
  <si>
    <t xml:space="preserve">Avance en el proceso de aumento del reconocimiento de la marca </t>
  </si>
  <si>
    <t>5.02</t>
  </si>
  <si>
    <t>Diseño y construcción de instrumentos que faciliten la organización del sistema de educación posmedia a través de trayectorias de formación</t>
  </si>
  <si>
    <t xml:space="preserve">1.	Desarrollo de una guía de recomendaciones que incluya propuesta de instrumentos - herramientas para desarrollar la movilidad y validación
2.	Desarrollo de piloto de implementación de las recomendaciones de la guía </t>
  </si>
  <si>
    <t>Despacho - EFT</t>
  </si>
  <si>
    <t xml:space="preserve">							
4. Apoyar a las entidades que ofertan educación y formación para el trabajo en el diseño de nuevos programas y mejoramiento de la calidad de la oferta</t>
  </si>
  <si>
    <t>Avance en el proceso de diseño y construcción de instrumentos que faciliten la organización del sistema de educación posmedia a través de trayectorias de formación</t>
  </si>
  <si>
    <t>5.04</t>
  </si>
  <si>
    <t>Apoyo a instituciones de educación y formación para el diseño curricular de  12 programas por competencias y/o cualificaciones de acuerdo a la implementación de la guia</t>
  </si>
  <si>
    <t xml:space="preserve">1.	Identificación de necesidades de formación para el diseño de programas del SFT y/o ETDH en articulación con las instituciones interesadas
2.	Acompañamiento en el proceso de diseño doce (12) programas del SFT y/o ETDH desde la estructuración del diseño curricular hasta la radicación del programa ante Mintrabajo  </t>
  </si>
  <si>
    <t>Programas apoyados para elaborar su diseño curricular</t>
  </si>
  <si>
    <t>(Número de programas apoyados para su diseño curricular/Número total de programas planificados para apoyar)*100</t>
  </si>
  <si>
    <t>D9</t>
  </si>
  <si>
    <t>Realizar el reporte de avance de PETI, en el Comité de Gestión y Desempeño</t>
  </si>
  <si>
    <t>1. Realizar un reporte de avances al Comité de Gestión y Desempeño vigencia 2026</t>
  </si>
  <si>
    <t>9. Plan Estratégico de Tecnologías de la Información y las Comunicaciones -­ PETI</t>
  </si>
  <si>
    <t>Avance en la implementación del PETI</t>
  </si>
  <si>
    <t>(Número de reportes de seguimiento realizados /Número de reportes de seguimiento programados)*100</t>
  </si>
  <si>
    <t>D10</t>
  </si>
  <si>
    <t xml:space="preserve"> Realizar el reporte de avance del Plan de Tratamiento de Riesgos de Seguridad y Privacidad de la Información, en el Comité de Gestión y Desempeño</t>
  </si>
  <si>
    <t>13. Seguridad Digital</t>
  </si>
  <si>
    <t>10. Plan de Tratamiento de Riesgos de Seguridad y Privacidad de la Información</t>
  </si>
  <si>
    <t>Avance en la implementación del Plan de Tratamiento de Riesgos de Seguridad y Privacidad de la Información</t>
  </si>
  <si>
    <t>(Número de reported de seguimiento realizados /Número de reportes de seguimiento programados)*100</t>
  </si>
  <si>
    <t>D11</t>
  </si>
  <si>
    <t>Realizar el reporte de avance del Plan de Seguridad y Privacidad de la Información, en el Comité de Gestión y Desempeño</t>
  </si>
  <si>
    <t>11. Plan de Seguridad y Privacidad de la Información</t>
  </si>
  <si>
    <t>Avance en la implementación del Plan de Seguridad y Privacidad de la Información</t>
  </si>
  <si>
    <r>
      <rPr>
        <b/>
        <sz val="36"/>
        <color theme="2"/>
        <rFont val="Aptos Narrow"/>
        <family val="2"/>
        <scheme val="minor"/>
      </rPr>
      <t>PLAN DE ACCIÓN 2026 PROCESOS DE APOYO</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</si>
  <si>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Contractual</t>
  </si>
  <si>
    <t>4.09</t>
  </si>
  <si>
    <t xml:space="preserve">Desarrollar e implementar estrategias de Inteligencia Artificial en los procesos de la Gerencia Corporativa </t>
  </si>
  <si>
    <t xml:space="preserve">1.	Implementación de Estrategias IA: Proceso seguimiento proyecto inversión GGC: Monitoreo y Control
2.	Implementación de Estrategias IA (Procesos Contractual) Monitoreo y Control: Actas de Reuniones - Indicadores Financieros - IES Monitoreo
3.	Implementación de Estrategias IA (Procesos Contractual) Alertas y Seguimientos: Alertas de contratos. (En ejecución, terminados, en pólizas) - Seguimiento PAA 
4.	Proceso Atención al Ciudadano: Gestión a las PQRSD (tipificación y reparto)
5.	Implementación de Estrategias IA: Generación de Minutas con IA, contratos JE con IES.   </t>
  </si>
  <si>
    <t>Gerencia de Gestión Corporativa</t>
  </si>
  <si>
    <t>7. Fortalecimiento organizacional y simplificación de procesos</t>
  </si>
  <si>
    <t>Estrategias de Inteligencia Artificial en los procesos de la Gerencia Corporativa implementadas</t>
  </si>
  <si>
    <t>Sumatoria de estrategias de Inteligencia Artificial en los procesos de la Gerencia Corporativa implementadas</t>
  </si>
  <si>
    <t>Estrategias</t>
  </si>
  <si>
    <t>Relacionamiento con la Ciudadanía</t>
  </si>
  <si>
    <t>4.11</t>
  </si>
  <si>
    <t>Fortalecer el Modelo de Relacionamiento de la Agencia a través de herramientas de seguimiento y control</t>
  </si>
  <si>
    <t xml:space="preserve">1.	Formular, implementar y realizar seguimiento al plan de Mejoramiento resultados INCIDE relacionado con la implementación del Modelo de Relacionamiento
2.	Identificar las causas de PQRSD y definir un plan de mejora que establezca acciones preventivas para reducir su radicación. </t>
  </si>
  <si>
    <t>7. Fortalecer la gestión institucional de la entidad</t>
  </si>
  <si>
    <t>Avance en el proceso de fortalecimiento del Modelo de Relacionamiento</t>
  </si>
  <si>
    <t>(Número de documentos elaborados/número total de documentos planificadas)*100</t>
  </si>
  <si>
    <t>Gestión Talento Humano</t>
  </si>
  <si>
    <t>4.13</t>
  </si>
  <si>
    <t>Adelantar actividades de implementación de la Política de la Gestión Estratégica de Talento Humano</t>
  </si>
  <si>
    <t>1. Academia Atenea: Funcionamiento de plataforma interactiva y desarrollo de cuatro (4) contenidos formativos del módulo de inducción para implementar el plan de capacitaciones con un enfoque tecnológico de conformidad con el Plan de Capacitación Vigente</t>
  </si>
  <si>
    <t>4.Talento Humano</t>
  </si>
  <si>
    <t>Plataforma interactiva operativa con contenidos formativos cargados</t>
  </si>
  <si>
    <t>(Número de contenidos formativos en funcionamiento/Número de contenidos formativos planificados)*100</t>
  </si>
  <si>
    <t>Gestión Financiera</t>
  </si>
  <si>
    <t>4.17</t>
  </si>
  <si>
    <t>Fortalecer los procedimientos del proceso de Gestión Financiera y Tesoreria a través de la implementación de estrategias de seguimiento y control.</t>
  </si>
  <si>
    <t>1. Diseñar un (1) procedimiento de seguimiento al Plan Anual de Caja de la Agencia.
2. Aprobar, publicar e implementar el procedimiento diseñado.</t>
  </si>
  <si>
    <t>Procedimiento de formulación y seguimiento al Plan Anual de Caja aprobado y publicado</t>
  </si>
  <si>
    <t>4.18</t>
  </si>
  <si>
    <t>Implementar estrategías de fortalecimiento del Fondo Cuenta de la Agencia Atenea</t>
  </si>
  <si>
    <t>1. Diseñar un (1) procedimient de elaboración de Fichas de depósitos del Fondo Cuenta.
2. Aprobar, publicar e implementar el procedimiento diseñado.</t>
  </si>
  <si>
    <t>Procedimiento de elaboración de fichas de depósitos del Fondo Cuenta aprobado y publicado</t>
  </si>
  <si>
    <t>Gestión Documental y Archivo</t>
  </si>
  <si>
    <t>D1</t>
  </si>
  <si>
    <t>Aprobacion  de las Tablas de Retención Documental – TRD de la Agencia Atenea</t>
  </si>
  <si>
    <t>1. Realizar mínimo (4) mesas técnicas para la aprobación, levantamiento de información y actualización de la TDR</t>
  </si>
  <si>
    <t>11. Gestión documental</t>
  </si>
  <si>
    <t>1. Plan Institucional de Archivos ­PINAR</t>
  </si>
  <si>
    <t>Mesas técnicas realizadas para la aprobación, levantamiento de la información y actualizacion de las TRD</t>
  </si>
  <si>
    <t>(Mesas técnicas realizadas / Mesas técnicas programadas) × 100</t>
  </si>
  <si>
    <t>Trimestral</t>
  </si>
  <si>
    <t>D2</t>
  </si>
  <si>
    <t xml:space="preserve">Cumplimiento en la actualización y reporte de estado de las vacantes la planta en el SIDEAP. </t>
  </si>
  <si>
    <t xml:space="preserve">Realizar doce (11) reportes con oportunidad y calidad en el SIDEAP relacionado con el estado actual de la planta. </t>
  </si>
  <si>
    <t>2. Plan Anual de Vacantes</t>
  </si>
  <si>
    <t xml:space="preserve">(Número de reportes realizados en el SIMO/ Número total de reportes programados) *100 </t>
  </si>
  <si>
    <t>D3</t>
  </si>
  <si>
    <t>Cumplir el Plan de previsión de Recursos Humanos elaborado para la vigencia 2026</t>
  </si>
  <si>
    <t xml:space="preserve">Cumplimiento mínimo de quince (10) actividades definidas en el plan de trabajo de previsión de recursos humanos para la vigencia 2026. </t>
  </si>
  <si>
    <t>3. Plan de Previsión de Recursos Humanos</t>
  </si>
  <si>
    <t>Nivel de cumplimiento del Plan de Previsión de Recursos Humanos</t>
  </si>
  <si>
    <t>D4</t>
  </si>
  <si>
    <t>Cumplir el Plan Estratégico de Talento Humano elaborado para la vigencia 2026</t>
  </si>
  <si>
    <t xml:space="preserve">Cumplimiento de mínimo siete (7)  metas establecidas en los planes que conforman el Plan Estratégico de Talento Humano: Plan Institucional de Capacitación, Plan Anual de Vacantes, Plan de Previsión de Recursos Humanos, Plan de Bienestar Social e Incentivos, Plan de SST </t>
  </si>
  <si>
    <t>4. Plan Estratégico de Talento Humano</t>
  </si>
  <si>
    <t>Nivel de cumplimiento del Plan Estratégico de TH</t>
  </si>
  <si>
    <t>(No. total, de metas cumplidas en los planes que conforman el Plan Estratégico de Talento Humano/ No. total, de metas establecidas en los planes que conforman el Plan Estratégico de Talento Humano) * 100</t>
  </si>
  <si>
    <t>D5</t>
  </si>
  <si>
    <t>Cumplimiento de la malla curricular 2026</t>
  </si>
  <si>
    <t xml:space="preserve">1. Ejecutar mínimo veinte (20) capacitaciones incluídas en el plan de capacitación 2026. </t>
  </si>
  <si>
    <t>5. Plan Institucional de Capacitación</t>
  </si>
  <si>
    <t>Capacitaciones definidas y programadas por las dependencias de la Agencia desarrolladas</t>
  </si>
  <si>
    <t>D6</t>
  </si>
  <si>
    <t>Cumplir las actividades del anexo técnico de bienestar e incentivos</t>
  </si>
  <si>
    <t>1. Ejecutar mínimo veinticinco (25) actividades del anexo técnico de bienestar e incentivos</t>
  </si>
  <si>
    <t>6. Plan de Incentivos Institucionales</t>
  </si>
  <si>
    <t>Actividades del anexo técnico de bienestar e incentivos desarrolladas</t>
  </si>
  <si>
    <t>D7</t>
  </si>
  <si>
    <t>Cumplimir los estándares mínimos en seguridad y salud en el trabajo acorde con la Resolución 312 de 2019</t>
  </si>
  <si>
    <t>1.Ejecutar mínimo veinticinco (25)  actividades requeridas en el Plan de Trabajo del SG-STT de la Agencia</t>
  </si>
  <si>
    <t>7. Plan de Trabajo Anual en Seguridad y Salud en el Trabajo</t>
  </si>
  <si>
    <t>Estándares mínimos en seguridad y salud en el trabajo cumplidos</t>
  </si>
  <si>
    <t>Gestión Jurídica</t>
  </si>
  <si>
    <t>7.04</t>
  </si>
  <si>
    <t>Ejercer la Representación Judicial de la Entidad</t>
  </si>
  <si>
    <t>1.	Contestación de las acciones de tutela instauradas dentro del término otorgado por el juzgado de conocimiento
2.	Impugnación de los fallos desfavorables para la entidad dentro del término legal
3.	Registro del proceso y las actuaciones adelantadas dentro del mismo en el sistema de información de procesos judiciales SIPROJ-WEB</t>
  </si>
  <si>
    <t>Oficina Jurídica</t>
  </si>
  <si>
    <t>14. Defensa jurídica</t>
  </si>
  <si>
    <t>8. Atender el 100% de los requerimientos realizados a la oficina jurídica de manera oportuna.</t>
  </si>
  <si>
    <t>Trámite oportuno en la contestación de tutelas</t>
  </si>
  <si>
    <t>(Número de tutelas contestadas en término/Número de tutelas recibidas)*100</t>
  </si>
  <si>
    <t>Gestión</t>
  </si>
  <si>
    <t>7.05</t>
  </si>
  <si>
    <t>Adelantar la revisión de los actos administrativos enviados y emisión de conceptos jurídicos solicitados a la Oficina Jurídica</t>
  </si>
  <si>
    <t>1.	Revisión de los actos administrativos remitidos a la Oficina Jurídica
2.	Remisión del concepto jurídico emitido a la dependencia o entidad solicitante</t>
  </si>
  <si>
    <t>Actos Administrativos revisados y conceptos jurídicos emitidos</t>
  </si>
  <si>
    <t>(Número de actos administrativos revisados o conceptos jurídicos emitidos/Número de actos administrativos o conceptos jurídicos  remitidos o solicitados a la Oficina Jurídica o número de conceptos jurídicos solicitados) *100</t>
  </si>
  <si>
    <t>7.06</t>
  </si>
  <si>
    <t>Adelantar la gestión de cobro persuasivo y coactivo</t>
  </si>
  <si>
    <t>1.	Expedir los mandamientos de pago sobre obligaciones sin pago
2.	Estudio de títulos sobre obligaciones sin pago
3.	Gestión persuasiva sobre obligaciones sin pago
4.	Investigación de bienes sobre obligaciones sin pago
5.	Expedición mandamiento de pago y Notificación del mandamiento de pago</t>
  </si>
  <si>
    <t>Mandamientos de pago expedidos dentro del término de ley para los títulos ejecutivos que cumplan los requisitos de procedibilidad en la vigencia</t>
  </si>
  <si>
    <t>(Número de mandamientos expedidos / Total de títulos ejecutivos que requieren mandamiento de pago)*100</t>
  </si>
  <si>
    <r>
      <rPr>
        <b/>
        <sz val="36"/>
        <color theme="2"/>
        <rFont val="Aptos Narrow"/>
        <family val="2"/>
        <scheme val="minor"/>
      </rPr>
      <t>PLAN DE ACCIÓN 2026 PROCESOS DE EVALUACIÓN</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</si>
  <si>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de Control Interno</t>
  </si>
  <si>
    <t>D8</t>
  </si>
  <si>
    <t>Realizar el seguimiento a la implementación del PTEP</t>
  </si>
  <si>
    <t xml:space="preserve">1. Realizar el proceso de seguimiento a la implementación del PTEP y comunicar los resultados a las dependencias involucradas. Se realizará un único seguimiento a la implemenación durante el 2026. </t>
  </si>
  <si>
    <t>Oficina de Control Interno de Gestión</t>
  </si>
  <si>
    <t>8. Programa de Transparencia y Ética Pública - PTEP</t>
  </si>
  <si>
    <t>9. Realizar asistencias técnicas en el rol de evaluación y seguimiento del funcionamiento del sistema de control interno, la gestión y resultados de la entidad.</t>
  </si>
  <si>
    <t>Seguimientos a la implementación del PTEP desarrollados y comunicados</t>
  </si>
  <si>
    <t>(Número de seguimientos ejecutados y comunicados a las dependencias/ Número total de seguimientos programados) *100</t>
  </si>
  <si>
    <t>Gestión de Control Disciplinario</t>
  </si>
  <si>
    <t>OCD1</t>
  </si>
  <si>
    <t>Resolver los procesos disciplinarios en etapa de instrucción</t>
  </si>
  <si>
    <t>1. Resolver de manera motivada sobre la admisibilidad de la queja, denuncia o informe disciplinario dentro del término de quince días hábiles siguientes a su recepción y comunicar la decisión al peticionario cuando hubiere lugar 
2. Resolver de manera motivada y dentro de los términos legales los procesos disciplinarios activos que se encuentran en etapa de instrucción y comunicar la decisión al quejoso cuando hubiere lugar</t>
  </si>
  <si>
    <t>Oficina de Control Disciplinario Interno</t>
  </si>
  <si>
    <t>16. Control Interno</t>
  </si>
  <si>
    <t>7. Desarrollar actividades encaminadas a la prevención e investigación de faltas disciplinarias</t>
  </si>
  <si>
    <t>Noticias disciplinarias y procesos activos en fase de instrucción atendidos de forma oportuna y motivada</t>
  </si>
  <si>
    <t>(Quejas, Informes Disciplinarios y Procesos Activos atendido de forma oportunda y motivada / Quejas, Informes Disciplinarios y Procesos Activos)*100</t>
  </si>
  <si>
    <t>Semestral</t>
  </si>
  <si>
    <t>OCIG1</t>
  </si>
  <si>
    <t>Elaborar los informes derivados de las auditorías de gestión e infrmes de ley  a los procesos incluidos en  el Plan Anual de Auditoría vigencia 2026, aprobado por el CICCI.</t>
  </si>
  <si>
    <t>1. Realizar la evaluación independiente a los procesos de gestión e informes de ley de obligatorio reporte definidos en el Plan Anual de Auditoría vigencia 2026, aprobado por el CICCI, mediante la planeación, ejecución y comunicación de resultados, y la emisión del informe final.</t>
  </si>
  <si>
    <t>Informes de auditoria de gestión y de ley elaborados</t>
  </si>
  <si>
    <t>(Número de Informes de auditorías de gestión e informes de ley  elaborados / número de auditorias de gestión e informes de ley  programadas en el plan anual de auditoria vigencia 2026)*100</t>
  </si>
  <si>
    <t>Informes de auditoría</t>
  </si>
  <si>
    <t>Modificaciones al Plan de Acción Institucional de la Agencia Atenea 2026 - Mayo de 2026</t>
  </si>
  <si>
    <t>Número</t>
  </si>
  <si>
    <t>Número del hito a modificar (es el número del hito tal y cómo aparece en el Plan de Acción Institucional)</t>
  </si>
  <si>
    <r>
      <t xml:space="preserve">Variable del Plan de Acción Institucional que se requiere modificar (hito, actividades, fecha de inicio, fecha fin, nombre del indicador, fórmula del indicador, unidad de medida, meta de la vigencia, programación trimestral de metas)
</t>
    </r>
    <r>
      <rPr>
        <sz val="12"/>
        <color rgb="FFFF0000"/>
        <rFont val="Aptos Narrow"/>
        <family val="2"/>
        <scheme val="minor"/>
      </rPr>
      <t>Utilice una fila por cada variable del hito que desee modificar</t>
    </r>
  </si>
  <si>
    <t>¿Cómo aparece actualmente en el Plan de Acción Institucional?</t>
  </si>
  <si>
    <t>Modificación tal y como se requiere que aparezca en el Plan de Acción Institucional</t>
  </si>
  <si>
    <t>Justificación de la modificación</t>
  </si>
  <si>
    <t>Dependencia</t>
  </si>
  <si>
    <t>Fecha solicitud</t>
  </si>
  <si>
    <t xml:space="preserve">Meta </t>
  </si>
  <si>
    <t>De manera atenta, se solicita realizar la modificación de la meta correspondiente, teniendo en cuenta que durante la sesión del Comité Institucional de Coordinación de Control Interno (CICCI) realizada el 21 de abril de 2026, se efectuaron ajustes al Plan Anual de Auditoría 2026, derivados de requerimientos legales y del análisis de riesgo institucional efectuado por la Oficina de Control Interno de Gestión.
Lo anterior, con el fin de mantener la coherencia entre la planeación institucional, las actividades aprobadas por el Comité y las necesidades priorizadas para la vigencia.</t>
  </si>
  <si>
    <t>OCIG</t>
  </si>
  <si>
    <t>Programación de Metas</t>
  </si>
  <si>
    <t xml:space="preserve"> Ier Trimestre = 6
 2do Trimestre= 3
 3er Trimestre = 5
 4to Trimestre = 9</t>
  </si>
  <si>
    <t xml:space="preserve"> Ier Trimestre = 6
 2do Trimestre= 11
 3er Trimestre = 14
 4to Trimestre = 14</t>
  </si>
  <si>
    <t>De manera atenta, se solicita la modificación de la meta y su programación correspondiente, teniendo en cuenta que los ajustes efectuados al Plan Anual de Auditoría 2026 durante la sesión del Comité Institucional de Coordinación de Control Interno (CICCI) del 21 de abril de 2026 generaron impacto en la cantidad de auditorías programadas para la vigencia.
Lo anterior obedece a requerimientos legales y al análisis de riesgo institucional realizado, situación que hizo necesaria la priorización y reprogramación de actividades de auditoría, afectando directamente la ejecución y cumplimiento de las metas inicialmente establecidas.</t>
  </si>
  <si>
    <t>Fecha inicio/Fecha fin</t>
  </si>
  <si>
    <t>Fecha inicio: 01/01/2026
Fecha fin: 27/02/2026</t>
  </si>
  <si>
    <t>Fecha inicio: 01/01/2026
Fecha fin: 30/07/2026</t>
  </si>
  <si>
    <t>La primer etapa del hito ""Adelantar el proceso contractual  para la selección del operador de formación"" se encuentra ejecutada al 100%, es decir, se cuenta con un cumplimiento del 50% sobre el hito, toda vez, que se encuentra contratado el British Council, a través de una modificación contractual con Convenio Atenea 416-2025.
Ahora bien, con relación a la actividad de ""Realizar la convocatoria para la inscripción y selección de beneficiarios"" se desplazó en su ejecución, teniendo en cuenta la definición y priorización de atención de la población de Jóvenes con Oportunidades para esta línea formativa y en el marco del incremento y cumplimiento de la meta del proyecto de inversión 8138 para la vigencia 2026. Por lo anterior y teniendo en cuenta que esta población está sujeta a la entrega por parte del SDIS quién realiza el proceso de selección y entrega de población a impactar al a Agencia Atenea a través de tres (3) cohortes  y sumado a la convocatoria abierta que se pretende desarrollar para conformar una población mixta de atención, esta actividad del hito se cumplirá para el mes de julio de 2026.</t>
  </si>
  <si>
    <t>Posmedia</t>
  </si>
  <si>
    <t>Fecha fin</t>
  </si>
  <si>
    <t xml:space="preserve">
Fecha fin: 29/05/2026</t>
  </si>
  <si>
    <t xml:space="preserve">
Fecha fin: 31/08/2026</t>
  </si>
  <si>
    <t>El presente hito cuenta con un avance del 25%, el cual se refleja sobre la actividad ""Adelantar el proceso contractual para la selección del operador de formación"" la cual cuenta con los documentos de definición de la oferta a contratar y sus documentos precontractuales. 
Ahora bien, con relación a la ejecución de la segunda actividad ""Realizar la convocatoria para la inscripción y selección de beneficiarios"" se desplazó en su ejecución, teniendo en cuenta un ajuste aplicado sobre las temáticas de formación, de acuerdo con las necesidades identificadas de la población a beneficiar resultado de la convocatoria del SDIS en la ruta de ""Jóvenes con Oportunidades"". Ahora bien, la selección y easignación a la Agencia Atenea por parte del SDIS se realizará en tres (3) cohortes, por lo que se hace necesario ajustar el cronograma inicialmente planteado, para contar con el proceso de formalización/enrolamiento y asignación de los beneficiarios.
Asu vez, se pretende realizar una convocatoria abierta para conformar una población mixta de atención para la última cohorte (es decir, la cohorte 3 de atención). Por lo hasta acá expuesto, esta actividad se cumplirá para el mes de agosto de 2026.</t>
  </si>
  <si>
    <t>Meta de la vigencia</t>
  </si>
  <si>
    <t>I Trimestre:: 0%
II Trimestre: 30%
III Trimestre: 80%
IV Trimestre: 100%</t>
  </si>
  <si>
    <t>I Trimestre:: 30%
II Trimestre: 80%
III Trimestre: 100%
IV Trimestre: -</t>
  </si>
  <si>
    <t>Se requiere modificar la meta de la vigencia asociada al hito 5.02, teniendo en cuenta que, durante la etapa de planeación, se proyectó que la implementación del proyecto se desarrollaría a lo largo de toda la vigencia anual. No obstante, de acuerdo con el avance actual de ejecución, las actividades previstas, así como el cumplimiento de los productos y compromisos asociados, finalizarán durante el tercer trimestre del año.
En este sentido, la modificación de la meta responde a la necesidad de ajustar el porcentaje programado trimestralmente que inicialmente se estableció dadas las condiciones actuales de ejecución del proyecto, garantizando la coherencia entre la planeación, el avance operativo y los tiempos efectivos de implementación, así como la adecuada trazabilidad y reporte de cumplimiento de los resultados alcanzados.</t>
  </si>
  <si>
    <t>EFT</t>
  </si>
  <si>
    <t>Fecha</t>
  </si>
  <si>
    <t>01/01/2026 al 31/10/2026</t>
  </si>
  <si>
    <t>Teniendo en cuenta que la actividad es Formular, implementar y realizar seguimiento al plan de Mejoramiento, se requiere la ampliación de la fecha de acuerdo a que el plan de mejoramiento se encuentra con fecha de finalización en el mes de octubre.</t>
  </si>
  <si>
    <t>Corporativa</t>
  </si>
  <si>
    <t>Procesos misionales</t>
  </si>
  <si>
    <t>Procesos de apoyo</t>
  </si>
  <si>
    <t>Pasa de ser un proceso misional, a ser un proceso de apoyo nombrado "Relacionamiento con la ciudadanía". Esta modificación de proceso fue aprobada por el Comité de Gestión y Desempeño en sesión del 21 de febrero de 2026</t>
  </si>
  <si>
    <t>1/01/2026 al 31/08/2026</t>
  </si>
  <si>
    <t>Se requiere ampliar la fecha de cumplimiento teniendo en cuenta que el desarrollo de módulos se ha visto rezagado por retrasos en las mesas de trabajo acordadas con el equipo técnico encargado de la plataforma Academia Atenea para adelantar los correspondientes desarrollos.</t>
  </si>
  <si>
    <t>2/05/2026 al 31/07/2026</t>
  </si>
  <si>
    <t>Se requiere ampliar la fecha de cumplimiento teniendo en cuenta que por diferentes actividades demandadas por requerimientos de la contraloria se presentó un rezago en el avance de la actividad.</t>
  </si>
  <si>
    <t>Meta</t>
  </si>
  <si>
    <t xml:space="preserve">Realizar doce (12) reportes con oportunidad y calidad en el SIDEAP relacionado con el estado actual de la planta. </t>
  </si>
  <si>
    <t>11 reportes</t>
  </si>
  <si>
    <t>Se requiere modificar la meta, teniendo en cuenta que el reporte mensual en sideap se realiza 5 dias habiles siguientes al cierre del mes lo que llevaria al riesgo del no cumplimiento de la meta dentro de la vigencia, toda vez que el último reporte del 2026 se hará a inicios de 2027.</t>
  </si>
  <si>
    <t>Programación trimestral</t>
  </si>
  <si>
    <t>Programación trimestral:
Primer Trimestre: 2
Segundo Trimestre: 3
Tercer Trimestre: 3
Cuarto Trimestre: 3</t>
  </si>
  <si>
    <t>Se requiere modificar la meta, teniendo en cuenta que el reporte mensual en sideap se realiza 5 dias habiles siguientes al cierre del mes lo que llevaria al riesgo del no cumplimiento de la meta.</t>
  </si>
  <si>
    <t xml:space="preserve">Actividad </t>
  </si>
  <si>
    <t xml:space="preserve">Cumplimiento mínimo de quince (15) actividades definidas en el plan de trabajo de previsión de recursos humanos para la vigencia 2026. </t>
  </si>
  <si>
    <t xml:space="preserve">Cumplimiento mínimo de diez (10) actividades definidas en el plan de trabajo de previsión de recursos humanos para la vigencia 2026. </t>
  </si>
  <si>
    <t>El plan de trabajo de previsión estaba asociado al rediseño institucional, sin embargo por el planteamiento del nuevo escenario, implicó iniciar nuevamente el proceso de actualización del documento técnico, teniendo en cuenta los tiempos, consideramos que para el cumplimiento del hito podemos solo asociarlo al documento técnico, sin embargo para evitar complicaciones y confusiones se modifica el número de actividades definidas dentro del plan..
Se modifica el numero de actividades en la actividad debido a que en conjunto con la Dirección General se replanteo un nuevo escenario escalonado de los 66 cargos a tres años (2027-2029), lo que implica nuevamente actualizar los documentos técnicos y realizar nuevas aprobaciones y radicaciones de solicitudes a las diferentes entidades distritales.</t>
  </si>
  <si>
    <t>Metas trimestrales</t>
  </si>
  <si>
    <t>Programación trimestral:
Primer Trimestre: 3
Segundo Trimestre: 3
Tercer Trimestre: 4
Cuarto Trimestre: 5</t>
  </si>
  <si>
    <t xml:space="preserve">Programación trimestral:
Primer Trimestre: 2
Segundo Trimestre: 2
Tercer Trimestre: 2
Cuarto Trimestre: 4
</t>
  </si>
  <si>
    <t>El plan de trabajo de previsión estaba asociado al rediseño institucional, sin embargo por el planteamiento del nuevo escenario, implicó iniciar nuevamente el proceso de actualización del documento técnico, teniendo en cuenta los tiempos, consideramos que para el cumplimiento del hito podemos solo asociarlo al documento técnico, sin embargo para evitar complicaciones y confusiones se modifica el número de actividades definidas dentro del plan.
Se modifica el numero de actividades en la actividad debido a que en conjunto con la Dirección General se replanteo un nuevo escenario escalonado de los 66 cargos a tres años (2027-2029), lo que implica nuevamente actualizar los documentos técnicos y realizar nuevas aprobaciones y radicaciones de solicitudes a las diferentes entidades distritales.</t>
  </si>
  <si>
    <t>Cumplimiemto 7 metas en el cuarto trimestre 2026</t>
  </si>
  <si>
    <t>Teniendo en cuenta que el Plan Estrategico de Talento Humano se encuentra atado en su cumplimiento a los planes:  Plan Institucional de Capacitación, Plan Anual de Vacantes, Plan de Previsión de Recursos Humanos, Plan de Bienestar Social e Incentivos, Plan de SST  se requiere la modificación debido a que las metas de cada uno de estos se encuentran con fecha de cumplimiento al 31 de diciembre de 2026, razón por la cual no se puede generar un reporte trimestral de cumplimiento al 100%.</t>
  </si>
  <si>
    <t>Actividad</t>
  </si>
  <si>
    <t>1. Desarrollar mínimo veinticinco (25) actividades del anexo técnico de bienestar e incentivos</t>
  </si>
  <si>
    <t>Ejecutar mínimo veinticinco (25) actividades del anexo técnico de bienestar e incentivos</t>
  </si>
  <si>
    <t>Se mejora la redacción de la actividad.</t>
  </si>
  <si>
    <t>1. Desarrollar veinticinco (25)  actividades requeridas en la Resolución 312 de 2019</t>
  </si>
  <si>
    <t>Ejecutar mínimo veinticinco (25)  actividades requeridas en el Plan de Trabajo del SG-STT de la Agencia</t>
  </si>
  <si>
    <t>Se requiere la modificación teniendo en cuenta que el Plan de Trabajo es el marco general del Sistema, siendo la Resolución 312 de 2019 un componente del mismo.</t>
  </si>
  <si>
    <t xml:space="preserve">La convocatoria "LISTOS" ha contado con una adenda que ha generado un ajuste del cronograma, con la extensión de los plazos de las fases de revisión de documentos y de evaluación de las propuestas. </t>
  </si>
  <si>
    <t>CTEI</t>
  </si>
  <si>
    <t>Actividades (reducción)</t>
  </si>
  <si>
    <t>1.Convocatoria de los créditos educativos condonables Roberto Zarama
2.Evaluación de propuestas recibidas para las becas
3.Formalización de los beneficiarios de las becas</t>
  </si>
  <si>
    <t>1.Convocatoria de los créditos educativos condonables Roberto Zarama
2.Evaluación de propuestas recibidas para las becas</t>
  </si>
  <si>
    <t>Como resultado del ajuste en la fecha de finalización de los documentos base (Términos de Referencia, Reglamento Operativo), se hace necesario reprogramar la fecha de inicio de la convocatoria —incluida la etapa de divulgación— de los créditos educativos condonables, así como modificar el inicio del proceso de evaluación de las propuestas presentadas por los convocados. Dicho ajuste busca garantizar la alineación técnica con los procesos administrativos y académicos de las universidades aliadas, de manera que se articulen con los cronogramas académicos del primer semestre de 2027. En consecuencia, la lista de elegibles deberá estar consolidada a finales de noviembre de 2026. Derivado de esto, los procesos y trámites administrativos asociados a la formalización de los beneficiarios de las becas se extiende hasta enero de 2027. Por esta razón, se solicita la eliminación de la actividad 3 "Formalización de los beneficiarios de las becas", ya que excede la vigencia del presente Plan de Acción Institucional, con el fin de no comprometer el indicador de cumplimiento del hito.</t>
  </si>
  <si>
    <t>Como resultado del ajuste en la fecha de finalización de los documentos base (Términos de Referencia, Reglamento Operativo), se hace necesario reprogramar la fecha de inicio de la convocatoria —incluida la etapa de divulgación— de los créditos educativos condonables, así como modificar el inicio del proceso de evaluación de las propuestas presentadas por los convocados. Dicho ajuste busca garantizar la alineación técnica con los procesos administrativos y académicos de las universidades aliadas, de manera que se articulen con los cronogramas académicos del primer semestre de 2027. En consecuencia, la lista de elegibles deberá estar consolidada a finales de noviembre de 2026.</t>
  </si>
  <si>
    <t>1.Gestión para adiciones a convenios con integradores de servicios: elaboración de documentación técnica y jurídica para solicitar adición del convenio y envío a revisión
2.Elaboración, aprobación y publicación de lineamientos
3.Apertura y cierre de la Convocatoria
4.Selección de usuarios y publicación de resultados</t>
  </si>
  <si>
    <t>1.Gestión para adiciones a convenios con integradores de servicios: elaboración de documentación técnica y jurídica para solicitar adición del convenio y envío a revisión
2.Elaboración, aprobación y publicación de lineamientos
3.Apertura y cierre de la Convocatoria</t>
  </si>
  <si>
    <t>Se modifican las actividades de este hito porque se han ajustado los tiempos del proceso de elaboración de los lineamientos de la convocatoria, con el fin de incluir los aprendizajes de la convocatoria Cohorte 1 del Campus CTIB. Por esta razón, se espera abrir esta convocatoria a más tardar el 1 de octubre de 2026. Esto a su vez implica un aplazamiento en el cierre de la convocatoria, la cual espera ser cerrada antes del 30 de noviembre de 2026. Como resultado de lo anterior, la actividad  de selección de usuarios y publicación de resultados se posterga hasta febrero de 2027. Como el Plan de Acción Institucional cuenta con vigencia hasta el 31 de diciembre de 2026, se solicita la eliminación de la actividad 4 "Selección de usuarios y publicación de resultados", con el fin de no comprometer el indicador de cumplimiento del hito</t>
  </si>
  <si>
    <t xml:space="preserve">Se modifican la fecha de fin porque se han ajustado los tiempos del proceso de elaboración de los lineamientos de la convocatoria, con el fin de incluir los aprendizajes de la convocatoria Cohorte 1 del Campus CTIB. Por esta razón, se espera abrir esta convocatoria a más tardar el 1 de octubre de 2026. Esto a su vez implica un aplazamiento en el cierre de la convocatoria, la cual espera ser cerrada antes del 30 de noviembre de 2026. </t>
  </si>
  <si>
    <t>Debido a novedades en el nombramiento de nuevos miembros del CODECTI, cuya oficialización se dio en sesión extraordinaria del 17 de abril, se ajustaron las fechas de las sesiones de CODECTI
-Sesión 1: 21/05
-Sesión 2: 08/07
-Sesión 3: 09/09
-Sesión 4: 02/12</t>
  </si>
  <si>
    <t># Hitos</t>
  </si>
  <si>
    <t>Procesos Estratégicos</t>
  </si>
  <si>
    <t>Procesos de Apoyo</t>
  </si>
  <si>
    <t>Procesos de Evaluación</t>
  </si>
  <si>
    <t>TOTAL</t>
  </si>
  <si>
    <t>ProcesoEstratégicos</t>
  </si>
  <si>
    <t>ProcesoMisionales</t>
  </si>
  <si>
    <t>ProcesoApoyo</t>
  </si>
  <si>
    <t>ProcesoEvaluación</t>
  </si>
  <si>
    <t>Objetivos estratégicos (PEI)</t>
  </si>
  <si>
    <t>Planes decreto 612</t>
  </si>
  <si>
    <t>PROYECTO7913</t>
  </si>
  <si>
    <t>Tipo de anualización</t>
  </si>
  <si>
    <t>Gestión Administrativa</t>
  </si>
  <si>
    <r>
      <t xml:space="preserve">1. </t>
    </r>
    <r>
      <rPr>
        <sz val="11"/>
        <color theme="1"/>
        <rFont val="Aptos Narrow"/>
        <family val="2"/>
        <scheme val="minor"/>
      </rPr>
      <t>Planeación Institucional</t>
    </r>
  </si>
  <si>
    <t>Trimestal</t>
  </si>
  <si>
    <t>Suma</t>
  </si>
  <si>
    <r>
      <t xml:space="preserve">2. </t>
    </r>
    <r>
      <rPr>
        <sz val="11"/>
        <color theme="1"/>
        <rFont val="Aptos Narrow"/>
        <family val="2"/>
        <scheme val="minor"/>
      </rPr>
      <t>Gestión Presupuestal y eficiencia del gasto público</t>
    </r>
  </si>
  <si>
    <t>2. Apoyar financieramente a personas a través de los planes de fortalecimiento institucional y fomento a la calidad de la oferta pública de educación posmedia.</t>
  </si>
  <si>
    <t>2. Beneficiar a 1.500 personas con estrategias que promuevan el involucramiento, la permanencia, calidad y conexión con el sector real en programas de ciclos cortos y/o certificaciones.</t>
  </si>
  <si>
    <t>Constante</t>
  </si>
  <si>
    <r>
      <t xml:space="preserve">3. </t>
    </r>
    <r>
      <rPr>
        <sz val="11"/>
        <color theme="1"/>
        <rFont val="Aptos Narrow"/>
        <family val="2"/>
        <scheme val="minor"/>
      </rPr>
      <t>Compras y contratación pública</t>
    </r>
  </si>
  <si>
    <t>Creciente</t>
  </si>
  <si>
    <r>
      <t>4.</t>
    </r>
    <r>
      <rPr>
        <sz val="11"/>
        <color theme="1"/>
        <rFont val="Aptos Narrow"/>
        <family val="2"/>
        <scheme val="minor"/>
      </rPr>
      <t>Talento Humano</t>
    </r>
  </si>
  <si>
    <t xml:space="preserve">
4. Habilitar el acceso de 15.000 personas a contenidos diversos, flexibles y pertinentes de nivelación, formación y orientación sociocupacional, a través de un ecosistema digital para el aprendizaje</t>
  </si>
  <si>
    <t>4. Beneficiar personas con apoyo financiero para la formación de nivel maestría.</t>
  </si>
  <si>
    <r>
      <t xml:space="preserve">5. </t>
    </r>
    <r>
      <rPr>
        <sz val="11"/>
        <color theme="1"/>
        <rFont val="Aptos Narrow"/>
        <family val="2"/>
        <scheme val="minor"/>
      </rPr>
      <t>Integridad</t>
    </r>
  </si>
  <si>
    <t>5. Entregar a personas apoyos de sostenimiento que promuevan la permanencia en la educación posmedia.</t>
  </si>
  <si>
    <t>6. Consolidar sistemas de información asociados a los procesos administrativos, financieros y contractuales.</t>
  </si>
  <si>
    <r>
      <t>8.</t>
    </r>
    <r>
      <rPr>
        <sz val="11"/>
        <color theme="1"/>
        <rFont val="Aptos Narrow"/>
        <family val="2"/>
        <scheme val="minor"/>
      </rPr>
      <t> Servicio al ciudadano</t>
    </r>
  </si>
  <si>
    <r>
      <t xml:space="preserve">9. </t>
    </r>
    <r>
      <rPr>
        <sz val="11"/>
        <color theme="1"/>
        <rFont val="Aptos Narrow"/>
        <family val="2"/>
        <scheme val="minor"/>
      </rPr>
      <t>Participación ciudadana en la gestión pública</t>
    </r>
  </si>
  <si>
    <r>
      <t>10.</t>
    </r>
    <r>
      <rPr>
        <sz val="11"/>
        <color theme="1"/>
        <rFont val="Aptos Narrow"/>
        <family val="2"/>
        <scheme val="minor"/>
      </rPr>
      <t xml:space="preserve"> Racionalización de trámites</t>
    </r>
  </si>
  <si>
    <t>10. Desarrollar documentos de lineamientos técnicos derivados de la gestión de la dirección de la Agencia</t>
  </si>
  <si>
    <r>
      <t>11.</t>
    </r>
    <r>
      <rPr>
        <sz val="11"/>
        <color theme="1"/>
        <rFont val="Aptos Narrow"/>
        <family val="2"/>
        <scheme val="minor"/>
      </rPr>
      <t xml:space="preserve"> Gestión documental</t>
    </r>
  </si>
  <si>
    <r>
      <t>13.</t>
    </r>
    <r>
      <rPr>
        <sz val="11"/>
        <color theme="1"/>
        <rFont val="Aptos Narrow"/>
        <family val="2"/>
        <scheme val="minor"/>
      </rPr>
      <t xml:space="preserve"> Seguridad Digital</t>
    </r>
  </si>
  <si>
    <r>
      <t>14.</t>
    </r>
    <r>
      <rPr>
        <sz val="11"/>
        <color theme="1"/>
        <rFont val="Aptos Narrow"/>
        <family val="2"/>
        <scheme val="minor"/>
      </rPr>
      <t xml:space="preserve"> Defensa jurídica</t>
    </r>
  </si>
  <si>
    <r>
      <t>16.</t>
    </r>
    <r>
      <rPr>
        <sz val="11"/>
        <color theme="1"/>
        <rFont val="Aptos Narrow"/>
        <family val="2"/>
        <scheme val="minor"/>
      </rPr>
      <t xml:space="preserve"> Control Interno</t>
    </r>
  </si>
  <si>
    <r>
      <t>17.</t>
    </r>
    <r>
      <rPr>
        <sz val="11"/>
        <color theme="1"/>
        <rFont val="Aptos Narrow"/>
        <family val="2"/>
        <scheme val="minor"/>
      </rPr>
      <t xml:space="preserve"> Seguimiento y evaluación del desempeño institucional</t>
    </r>
  </si>
  <si>
    <r>
      <t>18.</t>
    </r>
    <r>
      <rPr>
        <sz val="11"/>
        <color theme="1"/>
        <rFont val="Aptos Narrow"/>
        <family val="2"/>
        <scheme val="minor"/>
      </rPr>
      <t xml:space="preserve"> Mejora Normativa</t>
    </r>
  </si>
  <si>
    <r>
      <t>19.</t>
    </r>
    <r>
      <rPr>
        <sz val="11"/>
        <color theme="1"/>
        <rFont val="Aptos Narrow"/>
        <family val="2"/>
        <scheme val="minor"/>
      </rPr>
      <t xml:space="preserve"> Gestión de la Información Estadística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</si>
</sst>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30" x14ac:knownFonts="1">
    <font>
      <sz val="11"/>
      <color theme="1"/>
      <name val="Aptos Narrow"/>
      <family val="2"/>
      <scheme val="minor"/>
    </font>
    <font>
      <b/>
      <sz val="11"/>
      <color theme="1"/>
      <name val="Aptos Narrow"/>
      <family val="2"/>
      <scheme val="minor"/>
    </font>
    <font>
      <u/>
      <sz val="11"/>
      <color theme="10"/>
      <name val="Aptos Narrow"/>
      <family val="2"/>
      <scheme val="minor"/>
    </font>
    <font>
      <b/>
      <sz val="26"/>
      <color theme="0"/>
      <name val="Aptos Narrow"/>
      <family val="2"/>
      <scheme val="minor"/>
    </font>
    <font>
      <b/>
      <sz val="36"/>
      <color theme="0"/>
      <name val="Aptos Narrow"/>
      <family val="2"/>
      <scheme val="minor"/>
    </font>
    <font>
      <b/>
      <sz val="14"/>
      <color theme="4" tint="-0.499984740745262"/>
      <name val="Aptos Narrow"/>
      <family val="2"/>
      <scheme val="minor"/>
    </font>
    <font>
      <b/>
      <sz val="18"/>
      <color theme="4" tint="-0.499984740745262"/>
      <name val="Aptos Narrow"/>
      <family val="2"/>
      <scheme val="minor"/>
    </font>
    <font>
      <sz val="14"/>
      <color theme="1"/>
      <name val="Aptos Narrow"/>
      <family val="2"/>
      <scheme val="minor"/>
    </font>
    <font>
      <sz val="14"/>
      <color theme="4" tint="-0.499984740745262"/>
      <name val="Aptos Narrow"/>
      <family val="2"/>
      <scheme val="minor"/>
    </font>
    <font>
      <sz val="11"/>
      <color theme="2"/>
      <name val="Aptos Narrow"/>
      <family val="2"/>
      <scheme val="minor"/>
    </font>
    <font>
      <b/>
      <sz val="18"/>
      <color theme="2"/>
      <name val="Aptos Narrow"/>
      <family val="2"/>
      <scheme val="minor"/>
    </font>
    <font>
      <b/>
      <sz val="36"/>
      <color theme="2"/>
      <name val="Aptos Narrow"/>
      <family val="2"/>
      <scheme val="minor"/>
    </font>
    <font>
      <b/>
      <sz val="26"/>
      <color theme="2"/>
      <name val="Aptos Narrow"/>
      <family val="2"/>
      <scheme val="minor"/>
    </font>
    <font>
      <b/>
      <sz val="16"/>
      <color rgb="FF002060"/>
      <name val="Aptos Narrow"/>
      <family val="2"/>
      <scheme val="minor"/>
    </font>
    <font>
      <b/>
      <sz val="28"/>
      <color theme="0"/>
      <name val="Aptos Narrow"/>
      <family val="2"/>
      <scheme val="minor"/>
    </font>
    <font>
      <sz val="11"/>
      <color theme="1"/>
      <name val="Aptos Narrow"/>
      <family val="2"/>
      <scheme val="minor"/>
    </font>
    <font>
      <sz val="11"/>
      <name val="Aptos Narrow"/>
      <family val="2"/>
      <scheme val="minor"/>
    </font>
    <font>
      <sz val="11"/>
      <name val="Aptos Narrow"/>
      <family val="2"/>
    </font>
    <font>
      <b/>
      <sz val="12"/>
      <color theme="1"/>
      <name val="Aptos Narrow"/>
      <family val="2"/>
      <scheme val="minor"/>
    </font>
    <font>
      <b/>
      <sz val="11"/>
      <color theme="3"/>
      <name val="Aptos Narrow"/>
      <family val="2"/>
      <scheme val="minor"/>
    </font>
    <font>
      <b/>
      <sz val="11"/>
      <color theme="0"/>
      <name val="Aptos Narrow"/>
      <family val="2"/>
      <scheme val="minor"/>
    </font>
    <font>
      <b/>
      <sz val="36"/>
      <color rgb="FF002060"/>
      <name val="Aptos Narrow"/>
      <family val="2"/>
      <scheme val="minor"/>
    </font>
    <font>
      <b/>
      <sz val="11"/>
      <color theme="4" tint="-0.499984740745262"/>
      <name val="Aptos Narrow"/>
      <family val="2"/>
      <scheme val="minor"/>
    </font>
    <font>
      <b/>
      <sz val="18"/>
      <color theme="0"/>
      <name val="Aptos Narrow"/>
      <family val="2"/>
      <scheme val="minor"/>
    </font>
    <font>
      <b/>
      <sz val="18"/>
      <color theme="1"/>
      <name val="Aptos Narrow"/>
      <family val="2"/>
      <scheme val="minor"/>
    </font>
    <font>
      <b/>
      <sz val="12"/>
      <color theme="0"/>
      <name val="Aptos Narrow"/>
      <family val="2"/>
      <scheme val="minor"/>
    </font>
    <font>
      <sz val="12"/>
      <color rgb="FFFF0000"/>
      <name val="Aptos Narrow"/>
      <family val="2"/>
      <scheme val="minor"/>
    </font>
    <font>
      <sz val="12"/>
      <color theme="1"/>
      <name val="Aptos Narrow"/>
      <family val="2"/>
      <scheme val="minor"/>
    </font>
    <font>
      <sz val="12"/>
      <color rgb="FF000000"/>
      <name val="Aptos Narrow"/>
      <family val="2"/>
      <scheme val="minor"/>
    </font>
    <font>
      <sz val="11"/>
      <name val="Calibri"/>
      <family val="2"/>
    </font>
  </fonts>
  <fills count="15">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3" tint="0.74999237037263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bgColor indexed="64"/>
      </patternFill>
    </fill>
  </fills>
  <borders count="38">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indexed="64"/>
      </left>
      <right/>
      <top style="thin">
        <color indexed="64"/>
      </top>
      <bottom style="thin">
        <color indexed="64"/>
      </bottom>
      <diagonal/>
    </border>
    <border>
      <left/>
      <right style="thin">
        <color rgb="FF002060"/>
      </right>
      <top style="thin">
        <color rgb="FF00206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rgb="FF002060"/>
      </bottom>
      <diagonal/>
    </border>
    <border>
      <left style="thin">
        <color indexed="64"/>
      </left>
      <right style="thin">
        <color indexed="64"/>
      </right>
      <top style="thin">
        <color indexed="64"/>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top style="thin">
        <color indexed="64"/>
      </top>
      <bottom style="medium">
        <color theme="4" tint="-0.499984740745262"/>
      </bottom>
      <diagonal/>
    </border>
    <border>
      <left style="thin">
        <color indexed="64"/>
      </left>
      <right style="thin">
        <color indexed="64"/>
      </right>
      <top/>
      <bottom/>
      <diagonal/>
    </border>
    <border>
      <left style="thin">
        <color indexed="64"/>
      </left>
      <right/>
      <top/>
      <bottom/>
      <diagonal/>
    </border>
    <border>
      <left style="thin">
        <color rgb="FF002060"/>
      </left>
      <right/>
      <top/>
      <bottom style="thin">
        <color rgb="FF002060"/>
      </bottom>
      <diagonal/>
    </border>
    <border>
      <left style="thin">
        <color rgb="FF002060"/>
      </left>
      <right/>
      <top style="thin">
        <color rgb="FF002060"/>
      </top>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medium">
        <color theme="4" tint="-0.499984740745262"/>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right style="medium">
        <color theme="4" tint="-0.499984740745262"/>
      </right>
      <top style="thin">
        <color rgb="FF002060"/>
      </top>
      <bottom style="thin">
        <color rgb="FF002060"/>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top style="thin">
        <color theme="4" tint="-0.499984740745262"/>
      </top>
      <bottom style="medium">
        <color theme="4" tint="-0.499984740745262"/>
      </bottom>
      <diagonal/>
    </border>
  </borders>
  <cellStyleXfs count="4">
    <xf numFmtId="0" fontId="0" fillId="0" borderId="0"/>
    <xf numFmtId="0" fontId="2"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cellStyleXfs>
  <cellXfs count="198">
    <xf numFmtId="0" fontId="0" fillId="0" borderId="0" xfId="0"/>
    <xf numFmtId="0" fontId="1" fillId="0" borderId="0" xfId="0" applyFont="1" applyAlignment="1">
      <alignment horizontal="center" vertical="center" wrapText="1"/>
    </xf>
    <xf numFmtId="0" fontId="0" fillId="4" borderId="9" xfId="0" applyFill="1" applyBorder="1" applyAlignment="1">
      <alignment horizontal="left" vertical="center" wrapText="1"/>
    </xf>
    <xf numFmtId="0" fontId="2" fillId="0" borderId="0" xfId="1"/>
    <xf numFmtId="0" fontId="8" fillId="0" borderId="0" xfId="0" applyFont="1"/>
    <xf numFmtId="0" fontId="0" fillId="5" borderId="9" xfId="0" applyFill="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0" fillId="0" borderId="9" xfId="0" applyBorder="1" applyAlignment="1">
      <alignment vertical="center" wrapText="1"/>
    </xf>
    <xf numFmtId="0" fontId="0" fillId="4" borderId="9" xfId="0" applyFill="1" applyBorder="1" applyAlignment="1">
      <alignment vertical="center" wrapText="1"/>
    </xf>
    <xf numFmtId="0" fontId="13" fillId="0" borderId="0" xfId="0" applyFont="1"/>
    <xf numFmtId="14" fontId="0" fillId="0" borderId="0" xfId="0" applyNumberFormat="1"/>
    <xf numFmtId="0" fontId="0" fillId="0" borderId="0" xfId="0" applyAlignment="1">
      <alignment wrapText="1"/>
    </xf>
    <xf numFmtId="164" fontId="0" fillId="4" borderId="9" xfId="2" applyNumberFormat="1" applyFont="1" applyFill="1" applyBorder="1" applyAlignment="1">
      <alignment vertical="center" wrapText="1"/>
    </xf>
    <xf numFmtId="164" fontId="0" fillId="0" borderId="9" xfId="2" applyNumberFormat="1" applyFont="1" applyBorder="1" applyAlignment="1">
      <alignment vertical="center" wrapText="1"/>
    </xf>
    <xf numFmtId="164" fontId="0" fillId="0" borderId="0" xfId="2" applyNumberFormat="1" applyFont="1"/>
    <xf numFmtId="164" fontId="5" fillId="0" borderId="10" xfId="2" applyNumberFormat="1" applyFont="1" applyBorder="1" applyAlignment="1">
      <alignment horizontal="center" vertical="center" wrapText="1"/>
    </xf>
    <xf numFmtId="0" fontId="0" fillId="4" borderId="15" xfId="0" applyFill="1" applyBorder="1" applyAlignment="1">
      <alignment vertical="center" wrapText="1"/>
    </xf>
    <xf numFmtId="0" fontId="5" fillId="0" borderId="13" xfId="0" applyFont="1" applyBorder="1" applyAlignment="1">
      <alignment horizontal="center" vertical="center" wrapText="1"/>
    </xf>
    <xf numFmtId="0" fontId="0" fillId="4" borderId="9" xfId="0" applyFill="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vertical="center"/>
    </xf>
    <xf numFmtId="0" fontId="16" fillId="0" borderId="9" xfId="0" applyFont="1" applyBorder="1" applyAlignment="1">
      <alignment vertical="center" wrapText="1"/>
    </xf>
    <xf numFmtId="0" fontId="16" fillId="0" borderId="12" xfId="0" applyFont="1" applyBorder="1" applyAlignment="1">
      <alignment vertical="center" wrapText="1"/>
    </xf>
    <xf numFmtId="0" fontId="17" fillId="0" borderId="9" xfId="0" applyFont="1" applyBorder="1" applyAlignment="1">
      <alignment vertical="center" wrapText="1"/>
    </xf>
    <xf numFmtId="0" fontId="16" fillId="0" borderId="10" xfId="0" applyFont="1" applyBorder="1" applyAlignment="1">
      <alignment vertical="center" wrapText="1"/>
    </xf>
    <xf numFmtId="14" fontId="16" fillId="0" borderId="13" xfId="0" applyNumberFormat="1" applyFont="1" applyBorder="1" applyAlignment="1">
      <alignment horizontal="right" vertical="center" wrapText="1"/>
    </xf>
    <xf numFmtId="14" fontId="16" fillId="0" borderId="16" xfId="0" applyNumberFormat="1" applyFont="1" applyBorder="1" applyAlignment="1">
      <alignment horizontal="right" vertical="center" wrapText="1"/>
    </xf>
    <xf numFmtId="0" fontId="16" fillId="0" borderId="0" xfId="0" applyFont="1" applyAlignment="1">
      <alignment vertical="center" wrapTex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vertical="center" wrapText="1"/>
    </xf>
    <xf numFmtId="0" fontId="16" fillId="0" borderId="13" xfId="0" applyFont="1" applyBorder="1" applyAlignment="1">
      <alignment vertical="center" wrapText="1"/>
    </xf>
    <xf numFmtId="0" fontId="1" fillId="8" borderId="14" xfId="0" applyFont="1" applyFill="1" applyBorder="1" applyAlignment="1">
      <alignment horizontal="center" vertical="center" wrapText="1"/>
    </xf>
    <xf numFmtId="0" fontId="16" fillId="0" borderId="15" xfId="0" applyFont="1" applyBorder="1" applyAlignment="1">
      <alignment vertical="center" wrapText="1"/>
    </xf>
    <xf numFmtId="14" fontId="16" fillId="0" borderId="18" xfId="0" applyNumberFormat="1" applyFont="1" applyBorder="1" applyAlignment="1">
      <alignment horizontal="right" vertical="center" wrapText="1"/>
    </xf>
    <xf numFmtId="0" fontId="13" fillId="0" borderId="0" xfId="0" applyFont="1" applyAlignment="1">
      <alignment vertical="center"/>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1" fontId="16" fillId="0" borderId="9" xfId="3" applyNumberFormat="1" applyFont="1" applyBorder="1" applyAlignment="1">
      <alignment horizontal="center" vertical="center" wrapText="1"/>
    </xf>
    <xf numFmtId="0" fontId="16" fillId="0" borderId="9" xfId="3"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0" fontId="1" fillId="0" borderId="0" xfId="0" applyFont="1"/>
    <xf numFmtId="0" fontId="18" fillId="0" borderId="13" xfId="0" applyFont="1" applyBorder="1" applyAlignment="1">
      <alignment horizontal="center" vertical="center"/>
    </xf>
    <xf numFmtId="0" fontId="1" fillId="0" borderId="13" xfId="0" applyFont="1" applyBorder="1"/>
    <xf numFmtId="0" fontId="0" fillId="0" borderId="13" xfId="0" applyBorder="1"/>
    <xf numFmtId="0" fontId="18" fillId="0" borderId="13" xfId="0" applyFont="1" applyBorder="1" applyAlignment="1">
      <alignment horizontal="center" vertical="center" wrapText="1"/>
    </xf>
    <xf numFmtId="0" fontId="1" fillId="0" borderId="13" xfId="0" applyFont="1" applyBorder="1" applyAlignment="1">
      <alignment wrapText="1"/>
    </xf>
    <xf numFmtId="0" fontId="0" fillId="0" borderId="13" xfId="0" applyBorder="1" applyAlignment="1">
      <alignment wrapText="1"/>
    </xf>
    <xf numFmtId="0" fontId="16" fillId="0" borderId="10" xfId="3" applyNumberFormat="1" applyFont="1" applyBorder="1" applyAlignment="1">
      <alignment horizontal="center" vertical="center" wrapText="1"/>
    </xf>
    <xf numFmtId="0" fontId="20" fillId="10" borderId="18" xfId="0" applyFont="1" applyFill="1" applyBorder="1" applyAlignment="1">
      <alignment horizontal="center" vertical="center" wrapText="1"/>
    </xf>
    <xf numFmtId="0" fontId="20" fillId="11" borderId="18" xfId="0" applyFont="1" applyFill="1" applyBorder="1" applyAlignment="1">
      <alignment horizontal="center" vertical="center" wrapText="1"/>
    </xf>
    <xf numFmtId="0" fontId="20" fillId="12" borderId="18" xfId="0" applyFont="1" applyFill="1" applyBorder="1" applyAlignment="1">
      <alignment horizontal="center" vertical="center" wrapText="1"/>
    </xf>
    <xf numFmtId="9" fontId="20" fillId="10" borderId="18" xfId="3" applyFont="1" applyFill="1" applyBorder="1" applyAlignment="1">
      <alignment horizontal="center" vertical="center" wrapText="1"/>
    </xf>
    <xf numFmtId="9" fontId="20" fillId="11" borderId="18" xfId="3" applyFont="1" applyFill="1" applyBorder="1" applyAlignment="1">
      <alignment horizontal="center" vertical="center" wrapText="1"/>
    </xf>
    <xf numFmtId="9" fontId="20" fillId="12" borderId="18" xfId="3" applyFont="1" applyFill="1" applyBorder="1" applyAlignment="1">
      <alignment horizontal="center" vertical="center" wrapText="1"/>
    </xf>
    <xf numFmtId="0" fontId="20" fillId="12" borderId="19" xfId="0" applyFont="1" applyFill="1" applyBorder="1" applyAlignment="1">
      <alignment horizontal="center" vertical="center" wrapText="1"/>
    </xf>
    <xf numFmtId="9" fontId="0" fillId="0" borderId="0" xfId="3" applyFont="1" applyAlignment="1">
      <alignment wrapText="1"/>
    </xf>
    <xf numFmtId="9" fontId="16" fillId="0" borderId="10" xfId="0" applyNumberFormat="1" applyFont="1" applyBorder="1" applyAlignment="1">
      <alignment horizontal="center" vertical="center" wrapText="1"/>
    </xf>
    <xf numFmtId="0" fontId="16" fillId="0" borderId="10" xfId="0" applyFont="1" applyBorder="1" applyAlignment="1">
      <alignment horizontal="center" vertical="center" wrapText="1"/>
    </xf>
    <xf numFmtId="9" fontId="20" fillId="10" borderId="24" xfId="3" applyFont="1" applyFill="1" applyBorder="1" applyAlignment="1">
      <alignment horizontal="center" vertical="center" wrapText="1"/>
    </xf>
    <xf numFmtId="0" fontId="20" fillId="10" borderId="24" xfId="0" applyFont="1" applyFill="1" applyBorder="1" applyAlignment="1">
      <alignment horizontal="center" vertical="center" wrapText="1"/>
    </xf>
    <xf numFmtId="9" fontId="20" fillId="11" borderId="24" xfId="3" applyFont="1" applyFill="1" applyBorder="1" applyAlignment="1">
      <alignment horizontal="center" vertical="center" wrapText="1"/>
    </xf>
    <xf numFmtId="0" fontId="20" fillId="11" borderId="24" xfId="0" applyFont="1" applyFill="1" applyBorder="1" applyAlignment="1">
      <alignment horizontal="center" vertical="center" wrapText="1"/>
    </xf>
    <xf numFmtId="9" fontId="20" fillId="12" borderId="24" xfId="3" applyFont="1" applyFill="1" applyBorder="1" applyAlignment="1">
      <alignment horizontal="center" vertical="center" wrapText="1"/>
    </xf>
    <xf numFmtId="0" fontId="20" fillId="12" borderId="24" xfId="0" applyFont="1" applyFill="1" applyBorder="1" applyAlignment="1">
      <alignment horizontal="center" vertical="center" wrapText="1"/>
    </xf>
    <xf numFmtId="0" fontId="20" fillId="12" borderId="25"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9" xfId="0" applyFont="1" applyFill="1" applyBorder="1" applyAlignment="1">
      <alignment horizontal="center" vertical="center" wrapText="1"/>
    </xf>
    <xf numFmtId="14" fontId="22" fillId="6" borderId="9" xfId="0" applyNumberFormat="1" applyFont="1" applyFill="1" applyBorder="1" applyAlignment="1">
      <alignment horizontal="center" vertical="center" wrapText="1"/>
    </xf>
    <xf numFmtId="0" fontId="22" fillId="7" borderId="9"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16" fillId="0" borderId="26" xfId="0" applyFont="1" applyBorder="1" applyAlignment="1">
      <alignment horizontal="center" vertical="center" wrapText="1"/>
    </xf>
    <xf numFmtId="1" fontId="16" fillId="0" borderId="10" xfId="3" applyNumberFormat="1" applyFont="1" applyBorder="1" applyAlignment="1">
      <alignment horizontal="center" vertical="center" wrapText="1"/>
    </xf>
    <xf numFmtId="0" fontId="1" fillId="8" borderId="27" xfId="0" applyFont="1" applyFill="1" applyBorder="1" applyAlignment="1">
      <alignment horizontal="center" vertical="center" wrapText="1"/>
    </xf>
    <xf numFmtId="0" fontId="16" fillId="0" borderId="21" xfId="0" applyFont="1" applyBorder="1" applyAlignment="1">
      <alignment vertical="center" wrapText="1"/>
    </xf>
    <xf numFmtId="9" fontId="16" fillId="0" borderId="13" xfId="3" applyFont="1" applyBorder="1" applyAlignment="1">
      <alignment vertical="center" wrapText="1"/>
    </xf>
    <xf numFmtId="9" fontId="16" fillId="0" borderId="21" xfId="3" applyFont="1" applyBorder="1" applyAlignment="1">
      <alignment vertical="center" wrapText="1"/>
    </xf>
    <xf numFmtId="0" fontId="16" fillId="0" borderId="16" xfId="0" applyFont="1" applyBorder="1" applyAlignment="1">
      <alignment vertical="center" wrapText="1"/>
    </xf>
    <xf numFmtId="0" fontId="16" fillId="0" borderId="23" xfId="0" applyFont="1" applyBorder="1" applyAlignment="1">
      <alignment vertical="center" wrapText="1"/>
    </xf>
    <xf numFmtId="0" fontId="16" fillId="0" borderId="10" xfId="3" applyNumberFormat="1" applyFont="1" applyBorder="1" applyAlignment="1" applyProtection="1">
      <alignment horizontal="center" vertical="center" wrapText="1"/>
    </xf>
    <xf numFmtId="0" fontId="22" fillId="6" borderId="14" xfId="0" applyFont="1" applyFill="1" applyBorder="1" applyAlignment="1">
      <alignment horizontal="center" vertical="center" wrapText="1"/>
    </xf>
    <xf numFmtId="14" fontId="22" fillId="6" borderId="14" xfId="0" applyNumberFormat="1"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2" fillId="8" borderId="10" xfId="0" applyFont="1" applyFill="1" applyBorder="1" applyAlignment="1">
      <alignment horizontal="center" vertical="center" wrapText="1"/>
    </xf>
    <xf numFmtId="14" fontId="19" fillId="6" borderId="9" xfId="0" applyNumberFormat="1"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9" borderId="14" xfId="0" applyFont="1" applyFill="1" applyBorder="1" applyAlignment="1">
      <alignment horizontal="center" vertical="center" wrapText="1"/>
    </xf>
    <xf numFmtId="9" fontId="20" fillId="10" borderId="18" xfId="3" applyFont="1" applyFill="1" applyBorder="1" applyAlignment="1" applyProtection="1">
      <alignment horizontal="center" vertical="center" wrapText="1"/>
    </xf>
    <xf numFmtId="9" fontId="20" fillId="11" borderId="18" xfId="3" applyFont="1" applyFill="1" applyBorder="1" applyAlignment="1" applyProtection="1">
      <alignment horizontal="center" vertical="center" wrapText="1"/>
    </xf>
    <xf numFmtId="9" fontId="20" fillId="12" borderId="18" xfId="3" applyFont="1" applyFill="1" applyBorder="1" applyAlignment="1" applyProtection="1">
      <alignment horizontal="center" vertical="center" wrapText="1"/>
    </xf>
    <xf numFmtId="14" fontId="17" fillId="0" borderId="13" xfId="0" applyNumberFormat="1" applyFont="1" applyBorder="1" applyAlignment="1">
      <alignment vertical="center" wrapText="1"/>
    </xf>
    <xf numFmtId="1" fontId="16" fillId="0" borderId="9" xfId="0" applyNumberFormat="1" applyFont="1" applyBorder="1" applyAlignment="1">
      <alignment horizontal="center" vertical="center" wrapText="1"/>
    </xf>
    <xf numFmtId="9" fontId="0" fillId="0" borderId="0" xfId="3" applyFont="1" applyAlignment="1" applyProtection="1">
      <alignment wrapText="1"/>
    </xf>
    <xf numFmtId="0" fontId="24" fillId="0" borderId="0" xfId="0" applyFont="1" applyAlignment="1">
      <alignment horizontal="center" vertical="center" wrapText="1"/>
    </xf>
    <xf numFmtId="0" fontId="25" fillId="9" borderId="13" xfId="0" applyFont="1" applyFill="1" applyBorder="1" applyAlignment="1">
      <alignment horizontal="center" vertical="center" wrapText="1"/>
    </xf>
    <xf numFmtId="0" fontId="18" fillId="0" borderId="0" xfId="0" applyFont="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left" vertical="center" wrapText="1"/>
    </xf>
    <xf numFmtId="14" fontId="27" fillId="0" borderId="13" xfId="0" applyNumberFormat="1" applyFont="1" applyBorder="1" applyAlignment="1">
      <alignment horizontal="center" vertical="center" wrapText="1"/>
    </xf>
    <xf numFmtId="0" fontId="27" fillId="0" borderId="0" xfId="0" applyFont="1" applyAlignment="1">
      <alignment horizontal="left" vertical="center" wrapText="1"/>
    </xf>
    <xf numFmtId="0" fontId="28" fillId="0" borderId="13" xfId="0" applyFont="1" applyBorder="1" applyAlignment="1">
      <alignment horizontal="center" vertical="center" wrapText="1"/>
    </xf>
    <xf numFmtId="0" fontId="28" fillId="0" borderId="13" xfId="0" applyFont="1" applyBorder="1" applyAlignment="1">
      <alignment horizontal="left" vertical="center" wrapText="1"/>
    </xf>
    <xf numFmtId="14" fontId="27" fillId="0" borderId="13" xfId="0" applyNumberFormat="1" applyFont="1" applyBorder="1" applyAlignment="1">
      <alignment horizontal="left" vertical="center" wrapText="1"/>
    </xf>
    <xf numFmtId="0" fontId="27" fillId="0" borderId="0" xfId="0" applyFont="1" applyAlignment="1">
      <alignment vertical="center" wrapText="1"/>
    </xf>
    <xf numFmtId="0" fontId="27" fillId="0" borderId="0" xfId="0" applyFont="1" applyAlignment="1">
      <alignment wrapText="1"/>
    </xf>
    <xf numFmtId="0" fontId="27" fillId="0" borderId="0" xfId="0" applyFont="1" applyAlignment="1">
      <alignment horizontal="center" wrapText="1"/>
    </xf>
    <xf numFmtId="0" fontId="27" fillId="0" borderId="0" xfId="0" applyFont="1" applyAlignment="1">
      <alignment horizontal="center" vertical="center" wrapText="1"/>
    </xf>
    <xf numFmtId="0" fontId="21" fillId="13" borderId="22" xfId="0" applyFont="1" applyFill="1" applyBorder="1" applyAlignment="1">
      <alignment horizontal="center" vertical="center"/>
    </xf>
    <xf numFmtId="0" fontId="10" fillId="2" borderId="20" xfId="0" applyFont="1" applyFill="1" applyBorder="1" applyAlignment="1">
      <alignment horizontal="center" vertical="center" wrapText="1"/>
    </xf>
    <xf numFmtId="0" fontId="13" fillId="7" borderId="9" xfId="0" applyFont="1" applyFill="1" applyBorder="1" applyAlignment="1">
      <alignment horizontal="center" vertical="center"/>
    </xf>
    <xf numFmtId="0" fontId="13" fillId="9" borderId="9" xfId="0" applyFont="1" applyFill="1" applyBorder="1" applyAlignment="1">
      <alignment horizontal="center" vertical="center"/>
    </xf>
    <xf numFmtId="0" fontId="13" fillId="8" borderId="9"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xf numFmtId="0" fontId="1" fillId="0" borderId="13" xfId="0" applyFont="1" applyBorder="1" applyAlignment="1">
      <alignment horizontal="left" vertical="center" wrapText="1"/>
    </xf>
    <xf numFmtId="0" fontId="13" fillId="8" borderId="13" xfId="0" applyFont="1" applyFill="1" applyBorder="1" applyAlignment="1">
      <alignment horizontal="center" vertical="center"/>
    </xf>
    <xf numFmtId="0" fontId="13" fillId="9" borderId="13" xfId="0" applyFont="1" applyFill="1" applyBorder="1" applyAlignment="1">
      <alignment horizontal="center" vertical="center"/>
    </xf>
    <xf numFmtId="0" fontId="0" fillId="0" borderId="13" xfId="0"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3" fillId="6" borderId="13" xfId="0" applyFont="1" applyFill="1" applyBorder="1" applyAlignment="1">
      <alignment horizontal="center" vertical="center"/>
    </xf>
    <xf numFmtId="0" fontId="0" fillId="0" borderId="13" xfId="0" applyBorder="1" applyAlignment="1">
      <alignment horizontal="left" vertical="center"/>
    </xf>
    <xf numFmtId="0" fontId="1" fillId="0" borderId="13" xfId="0" applyFont="1" applyBorder="1" applyAlignment="1">
      <alignment horizontal="left" vertical="center"/>
    </xf>
    <xf numFmtId="0" fontId="13" fillId="7" borderId="13" xfId="0" applyFont="1" applyFill="1" applyBorder="1" applyAlignment="1">
      <alignment horizontal="center" vertical="center"/>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7" fillId="3" borderId="4" xfId="0" applyFont="1" applyFill="1" applyBorder="1" applyAlignment="1">
      <alignment horizontal="center"/>
    </xf>
    <xf numFmtId="0" fontId="7" fillId="3" borderId="0" xfId="0" applyFont="1" applyFill="1" applyAlignment="1">
      <alignment horizontal="center"/>
    </xf>
    <xf numFmtId="0" fontId="7" fillId="3" borderId="5" xfId="0" applyFont="1" applyFill="1" applyBorder="1" applyAlignment="1">
      <alignment horizontal="center"/>
    </xf>
    <xf numFmtId="0" fontId="7" fillId="3" borderId="4" xfId="0" applyFont="1" applyFill="1" applyBorder="1" applyAlignment="1">
      <alignment horizontal="center" wrapText="1"/>
    </xf>
    <xf numFmtId="0" fontId="7" fillId="3" borderId="0" xfId="0" applyFont="1" applyFill="1" applyAlignment="1">
      <alignment horizontal="center" wrapText="1"/>
    </xf>
    <xf numFmtId="0" fontId="7" fillId="3" borderId="5" xfId="0" applyFont="1" applyFill="1" applyBorder="1" applyAlignment="1">
      <alignment horizontal="center" wrapText="1"/>
    </xf>
    <xf numFmtId="0" fontId="7" fillId="3" borderId="6" xfId="0" applyFont="1" applyFill="1" applyBorder="1" applyAlignment="1">
      <alignment horizontal="center" wrapText="1"/>
    </xf>
    <xf numFmtId="0" fontId="7" fillId="3" borderId="7" xfId="0" applyFont="1" applyFill="1" applyBorder="1" applyAlignment="1">
      <alignment horizontal="center" wrapText="1"/>
    </xf>
    <xf numFmtId="0" fontId="7" fillId="3" borderId="8" xfId="0" applyFont="1" applyFill="1" applyBorder="1" applyAlignment="1">
      <alignment horizontal="center" wrapText="1"/>
    </xf>
    <xf numFmtId="0" fontId="6" fillId="0" borderId="9" xfId="0" applyFont="1" applyBorder="1" applyAlignment="1">
      <alignment horizontal="center"/>
    </xf>
    <xf numFmtId="0" fontId="6" fillId="0" borderId="14" xfId="0" applyFont="1" applyBorder="1" applyAlignment="1">
      <alignment horizontal="center"/>
    </xf>
    <xf numFmtId="0" fontId="0" fillId="4" borderId="9" xfId="0" applyFill="1" applyBorder="1" applyAlignment="1">
      <alignment horizontal="center" wrapText="1"/>
    </xf>
    <xf numFmtId="0" fontId="4" fillId="2" borderId="2" xfId="0" applyFont="1" applyFill="1" applyBorder="1" applyAlignment="1">
      <alignment horizontal="center" vertical="center" wrapText="1"/>
    </xf>
    <xf numFmtId="0" fontId="5" fillId="0" borderId="9" xfId="0" applyFont="1" applyBorder="1" applyAlignment="1">
      <alignment horizontal="center" vertical="center"/>
    </xf>
    <xf numFmtId="0" fontId="9" fillId="2" borderId="9" xfId="0" applyFont="1" applyFill="1" applyBorder="1" applyAlignment="1">
      <alignment horizontal="left" vertical="center"/>
    </xf>
    <xf numFmtId="0" fontId="0" fillId="4" borderId="9" xfId="0" applyFill="1" applyBorder="1" applyAlignment="1">
      <alignment horizontal="left" vertical="center" wrapText="1"/>
    </xf>
    <xf numFmtId="0" fontId="0" fillId="5" borderId="9" xfId="0" applyFill="1" applyBorder="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3" fillId="8" borderId="9" xfId="0" applyFont="1" applyFill="1" applyBorder="1" applyAlignment="1">
      <alignment horizontal="center" wrapText="1"/>
    </xf>
    <xf numFmtId="0" fontId="21" fillId="13" borderId="28" xfId="0" applyFont="1" applyFill="1" applyBorder="1" applyAlignment="1">
      <alignment horizontal="center" vertical="center"/>
    </xf>
    <xf numFmtId="0" fontId="21" fillId="13" borderId="29" xfId="0" applyFont="1" applyFill="1" applyBorder="1" applyAlignment="1">
      <alignment horizontal="center" vertical="center"/>
    </xf>
    <xf numFmtId="0" fontId="21" fillId="13" borderId="31" xfId="0" applyFont="1" applyFill="1" applyBorder="1" applyAlignment="1">
      <alignment horizontal="center" vertical="center"/>
    </xf>
    <xf numFmtId="0" fontId="21" fillId="13" borderId="32" xfId="0" applyFont="1" applyFill="1" applyBorder="1" applyAlignment="1">
      <alignment horizontal="center" vertical="center"/>
    </xf>
    <xf numFmtId="0" fontId="21" fillId="13" borderId="34" xfId="0" applyFont="1" applyFill="1" applyBorder="1" applyAlignment="1">
      <alignment horizontal="center" vertical="center"/>
    </xf>
    <xf numFmtId="0" fontId="21" fillId="13" borderId="33"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12" xfId="0" applyFont="1" applyFill="1" applyBorder="1" applyAlignment="1">
      <alignment horizontal="center" vertical="center"/>
    </xf>
    <xf numFmtId="0" fontId="13" fillId="9" borderId="10" xfId="0" applyFont="1" applyFill="1" applyBorder="1" applyAlignment="1">
      <alignment horizontal="center" vertical="center"/>
    </xf>
    <xf numFmtId="0" fontId="13" fillId="9" borderId="11" xfId="0" applyFont="1" applyFill="1" applyBorder="1" applyAlignment="1">
      <alignment horizontal="center" vertical="center"/>
    </xf>
    <xf numFmtId="0" fontId="13" fillId="9" borderId="12" xfId="0" applyFont="1" applyFill="1" applyBorder="1" applyAlignment="1">
      <alignment horizontal="center" vertical="center"/>
    </xf>
    <xf numFmtId="0" fontId="13" fillId="8" borderId="11" xfId="0" applyFont="1" applyFill="1" applyBorder="1" applyAlignment="1">
      <alignment horizontal="center" vertical="center" wrapText="1"/>
    </xf>
    <xf numFmtId="0" fontId="13" fillId="8" borderId="35" xfId="0" applyFont="1" applyFill="1" applyBorder="1" applyAlignment="1">
      <alignment horizontal="center" vertical="center" wrapText="1"/>
    </xf>
    <xf numFmtId="0" fontId="21" fillId="13" borderId="30" xfId="0" applyFont="1" applyFill="1" applyBorder="1" applyAlignment="1">
      <alignment horizontal="center" vertical="center"/>
    </xf>
    <xf numFmtId="0" fontId="23" fillId="14" borderId="25" xfId="0" applyFont="1" applyFill="1" applyBorder="1" applyAlignment="1">
      <alignment horizontal="center" vertical="center" wrapText="1"/>
    </xf>
    <xf numFmtId="0" fontId="23" fillId="14" borderId="0" xfId="0" applyFont="1" applyFill="1" applyAlignment="1">
      <alignment horizontal="center" vertical="center" wrapText="1"/>
    </xf>
    <xf numFmtId="9" fontId="16" fillId="0" borderId="13" xfId="3" applyFont="1" applyBorder="1" applyAlignment="1" applyProtection="1">
      <alignment horizontal="left" vertical="center" wrapText="1"/>
    </xf>
    <xf numFmtId="0" fontId="16" fillId="0" borderId="16" xfId="0" applyFont="1" applyBorder="1" applyAlignment="1">
      <alignment horizontal="left" vertical="center" wrapText="1"/>
    </xf>
    <xf numFmtId="9" fontId="16" fillId="0" borderId="21" xfId="3" applyFont="1" applyBorder="1" applyAlignment="1" applyProtection="1">
      <alignment horizontal="left" vertical="center" wrapText="1"/>
    </xf>
    <xf numFmtId="0" fontId="16" fillId="0" borderId="21" xfId="0" applyFont="1" applyBorder="1" applyAlignment="1">
      <alignment horizontal="left" vertical="center" wrapText="1"/>
    </xf>
    <xf numFmtId="0" fontId="16" fillId="0" borderId="23" xfId="0" applyFont="1" applyBorder="1" applyAlignment="1">
      <alignment horizontal="left" vertical="center" wrapText="1"/>
    </xf>
    <xf numFmtId="9" fontId="16" fillId="0" borderId="22" xfId="3" applyFont="1" applyBorder="1" applyAlignment="1">
      <alignment horizontal="left" vertical="center" wrapText="1"/>
    </xf>
    <xf numFmtId="0" fontId="16" fillId="0" borderId="22" xfId="0" applyFont="1" applyBorder="1" applyAlignment="1">
      <alignment horizontal="left" vertical="center" wrapText="1"/>
    </xf>
    <xf numFmtId="14" fontId="29" fillId="0" borderId="13" xfId="0" applyNumberFormat="1" applyFont="1" applyBorder="1" applyAlignment="1">
      <alignment horizontal="right" vertical="center" wrapText="1"/>
    </xf>
    <xf numFmtId="0" fontId="16" fillId="0" borderId="17" xfId="0" applyFont="1" applyBorder="1" applyAlignment="1">
      <alignment vertical="center" wrapText="1"/>
    </xf>
    <xf numFmtId="14" fontId="16" fillId="0" borderId="9"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6" xfId="0" applyFont="1" applyBorder="1" applyAlignment="1">
      <alignment horizontal="center" vertical="center" wrapText="1"/>
    </xf>
    <xf numFmtId="14" fontId="16" fillId="0" borderId="19" xfId="0" applyNumberFormat="1" applyFont="1" applyBorder="1" applyAlignment="1">
      <alignment horizontal="right" vertical="center" wrapText="1"/>
    </xf>
    <xf numFmtId="0" fontId="16" fillId="0" borderId="12" xfId="0" applyFont="1" applyBorder="1" applyAlignment="1">
      <alignment horizontal="left" vertical="center" wrapText="1"/>
    </xf>
    <xf numFmtId="14" fontId="16" fillId="0" borderId="9" xfId="0" applyNumberFormat="1" applyFont="1" applyBorder="1" applyAlignment="1">
      <alignment horizontal="right" vertical="center" wrapText="1"/>
    </xf>
    <xf numFmtId="0" fontId="16" fillId="0" borderId="31" xfId="0" applyFont="1" applyBorder="1" applyAlignment="1">
      <alignment horizontal="left" vertical="center" wrapText="1"/>
    </xf>
    <xf numFmtId="0" fontId="16" fillId="0" borderId="0" xfId="0" applyFont="1" applyAlignment="1">
      <alignment horizontal="left" vertical="center" wrapText="1"/>
    </xf>
    <xf numFmtId="0" fontId="16" fillId="0" borderId="17" xfId="0" applyFont="1" applyBorder="1" applyAlignment="1">
      <alignment horizontal="left" vertical="center" wrapText="1"/>
    </xf>
    <xf numFmtId="0" fontId="16" fillId="0" borderId="14"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cellXfs>
  <cellStyles count="4">
    <cellStyle name="Hipervínculo" xfId="1" builtinId="8"/>
    <cellStyle name="Moneda" xfId="2" builtinId="4"/>
    <cellStyle name="Normal" xfId="0" builtinId="0"/>
    <cellStyle name="Porcentaje" xfId="3" builtinId="5"/>
  </cellStyles>
  <dxfs count="203">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right style="thin">
          <color rgb="FF002060"/>
        </right>
        <top style="thin">
          <color rgb="FF002060"/>
        </top>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numFmt numFmtId="13" formatCode="0%"/>
      <alignment horizontal="center" vertical="center" textRotation="0" wrapText="1" indent="0" justifyLastLine="0" shrinkToFit="0" readingOrder="0"/>
      <border diagonalUp="0" diagonalDown="0" outline="0">
        <left style="thin">
          <color rgb="FF002060"/>
        </left>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numFmt numFmtId="13" formatCode="0%"/>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numFmt numFmtId="19" formatCode="d/mm/yyyy"/>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numFmt numFmtId="19" formatCode="d/mm/yyyy"/>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left" vertical="center" textRotation="0" wrapText="1" indent="0" justifyLastLine="0" shrinkToFit="0" readingOrder="0"/>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center" vertical="center" textRotation="0" wrapText="1" indent="0" justifyLastLine="0" shrinkToFit="0" readingOrder="0"/>
      <border diagonalUp="0" diagonalDown="0" outline="0">
        <left/>
        <right/>
        <top style="thin">
          <color rgb="FF002060"/>
        </top>
        <bottom style="thin">
          <color rgb="FF002060"/>
        </bottom>
      </border>
    </dxf>
    <dxf>
      <font>
        <strike val="0"/>
        <outline val="0"/>
        <shadow val="0"/>
        <u val="none"/>
        <vertAlign val="baseline"/>
        <sz val="11"/>
        <color auto="1"/>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numFmt numFmtId="13" formatCode="0%"/>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center" vertical="center" textRotation="0" wrapText="1" indent="0" justifyLastLine="0" shrinkToFit="0" readingOrder="0"/>
      <border diagonalUp="0" diagonalDown="0" outline="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right style="thin">
          <color rgb="FF002060"/>
        </right>
        <top style="thin">
          <color rgb="FF002060"/>
        </top>
        <bottom style="thin">
          <color rgb="FF002060"/>
        </bottom>
      </border>
    </dxf>
    <dxf>
      <font>
        <strike val="0"/>
        <outline val="0"/>
        <shadow val="0"/>
        <u val="none"/>
        <vertAlign val="baseline"/>
        <sz val="11"/>
        <color auto="1"/>
        <name val="Aptos Narrow"/>
        <family val="2"/>
      </font>
      <alignment horizontal="left" vertical="center" textRotation="0" wrapText="1" indent="0" justifyLastLine="0" shrinkToFit="0" readingOrder="0"/>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numFmt numFmtId="13" formatCode="0%"/>
      <alignment horizontal="center" vertical="center" textRotation="0" wrapText="1" indent="0" justifyLastLine="0" shrinkToFit="0" readingOrder="0"/>
      <border diagonalUp="0" diagonalDown="0" outline="0">
        <left style="thin">
          <color rgb="FF002060"/>
        </left>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numFmt numFmtId="13" formatCode="0%"/>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b val="0"/>
        <i val="0"/>
        <strike val="0"/>
        <condense val="0"/>
        <extend val="0"/>
        <outline val="0"/>
        <shadow val="0"/>
        <u val="none"/>
        <vertAlign val="baseline"/>
        <sz val="11"/>
        <color auto="1"/>
        <name val="Aptos Narrow"/>
        <family val="2"/>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protection locked="1" hidden="0"/>
    </dxf>
    <dxf>
      <font>
        <strike val="0"/>
        <outline val="0"/>
        <shadow val="0"/>
        <u val="none"/>
        <vertAlign val="baseline"/>
        <sz val="11"/>
        <color auto="1"/>
        <name val="Aptos Narrow"/>
        <family val="2"/>
      </font>
      <alignment horizontal="general" vertical="center" textRotation="0" wrapText="1" indent="0" justifyLastLine="0" shrinkToFit="0" readingOrder="0"/>
      <border diagonalUp="0" diagonalDown="0" outline="0">
        <left/>
        <right style="thin">
          <color rgb="FF002060"/>
        </right>
        <top style="thin">
          <color rgb="FF002060"/>
        </top>
        <bottom style="thin">
          <color rgb="FF002060"/>
        </bottom>
      </border>
      <protection locked="1" hidden="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border outline="0">
        <left style="thin">
          <color rgb="FF002060"/>
        </left>
        <right style="medium">
          <color theme="4" tint="-0.499984740745262"/>
        </right>
      </border>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right style="medium">
          <color theme="4" tint="-0.499984740745262"/>
        </right>
      </border>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left style="thin">
          <color rgb="FF002060"/>
        </left>
      </border>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left style="thin">
          <color rgb="FF002060"/>
        </left>
        <right style="medium">
          <color theme="4" tint="-0.499984740745262"/>
        </right>
      </border>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62ACA3A2-ED35-4F6F-A72A-530B81159D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DEC6881A-931E-4B02-BA18-46C4BE2760B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DDCC3D54-E9CD-4EA1-9F0F-B05D35B144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886166" cy="750094"/>
    <xdr:pic>
      <xdr:nvPicPr>
        <xdr:cNvPr id="2" name="Imagen 1" descr="Logotipo entidad">
          <a:extLst>
            <a:ext uri="{FF2B5EF4-FFF2-40B4-BE49-F238E27FC236}">
              <a16:creationId xmlns:a16="http://schemas.microsoft.com/office/drawing/2014/main" id="{1EFDCFA3-FA75-45CC-91F3-712EC69EDD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886166" cy="7500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32498986-13E9-42FC-843B-4D06BA1C357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6ADA6A84-B55D-4F93-8009-8780769ED21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31C9B8DB-37BE-4541-93F8-38BF429BA9E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87B902-B6F5-458A-AA9F-0D796193C725}" name="ProcesosMisionales" displayName="ProcesosMisionales" ref="A3:AR24" totalsRowShown="0" headerRowDxfId="202" dataDxfId="135" tableBorderDxfId="201">
  <autoFilter ref="A3:AR24" xr:uid="{9387B902-B6F5-458A-AA9F-0D796193C725}"/>
  <tableColumns count="44">
    <tableColumn id="1" xr3:uid="{B1D8CA17-171B-4C9E-BDD1-5A3F8B290AFA}" name="Proceso" dataDxfId="179"/>
    <tableColumn id="2" xr3:uid="{EDBB6014-76B7-4E57-8F4B-3E8A387949EE}" name="No." dataDxfId="178"/>
    <tableColumn id="3" xr3:uid="{6DA8BECE-E792-4D10-A240-FF8E4D03BDAA}" name="Hito/Producto" dataDxfId="177"/>
    <tableColumn id="4" xr3:uid="{E84E36A0-9687-4A90-8007-934D0823D57E}" name="Actividades" dataDxfId="176"/>
    <tableColumn id="5" xr3:uid="{0733D896-7BA6-417A-98B0-A407D3EEC873}" name="Fecha inicio (DD/MM/AAAA)" dataDxfId="175"/>
    <tableColumn id="6" xr3:uid="{8FBB2F93-9254-437B-8070-5488DAABA166}" name="Fecha fin (DD/MM/AAAA)" dataDxfId="174"/>
    <tableColumn id="7" xr3:uid="{E8F6FAED-C5B5-428B-BD8F-03558E0341E0}" name="Responsable" dataDxfId="173"/>
    <tableColumn id="8" xr3:uid="{640269EA-AD29-4AED-A8DB-ACA7CAE7254C}" name="Objetivo Desarrollo Sostenible" dataDxfId="172"/>
    <tableColumn id="9" xr3:uid="{F8D8B1BD-C530-4385-B218-0EAEE18CEDBC}" name="Objetivo PDD" dataDxfId="171"/>
    <tableColumn id="10" xr3:uid="{692C2C84-E003-4B8F-9CCC-664152D8D530}" name="Programa PDD" dataDxfId="170"/>
    <tableColumn id="11" xr3:uid="{FD4F7656-F78B-42C5-A18F-828D06BDEC67}" name="Meta PDD" dataDxfId="169">
      <calculatedColumnFormula>+IF(J4="16.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calculatedColumnFormula>
    </tableColumn>
    <tableColumn id="12" xr3:uid="{A89900D1-A64E-49D0-8A2B-34F3B41BCDBB}" name="Objetivo estratégico (PEI)" dataDxfId="168"/>
    <tableColumn id="13" xr3:uid="{ABD0A34A-8209-4539-A191-962A83D932F1}" name="Política MIPG relacionada" dataDxfId="167"/>
    <tableColumn id="14" xr3:uid="{BB0806C4-3AF0-4A3E-A942-C625B3A7CAAE}" name="Plan decreto 612 relacionado" dataDxfId="166"/>
    <tableColumn id="15" xr3:uid="{5334375A-C78B-4339-BD97-E00B5223EF17}" name="Código proyecto de inversión" dataDxfId="165"/>
    <tableColumn id="16" xr3:uid="{E9A9D269-BDC8-48E2-A0C5-AA79F451AA4B}" name="Meta Proyecto de inversión" dataDxfId="164"/>
    <tableColumn id="17" xr3:uid="{A7F297C3-A7ED-41E5-9A79-5ED328ABC456}" name="Nombre del indicador" dataDxfId="163"/>
    <tableColumn id="18" xr3:uid="{6F3FA66C-E0A6-4F11-B535-923DB6767C93}" name="Fórmula del Indicador" dataDxfId="162"/>
    <tableColumn id="19" xr3:uid="{03404FAA-4DA7-4E1A-AC4D-D3F5BC62B55D}" name="Unidad de medida" dataDxfId="161"/>
    <tableColumn id="20" xr3:uid="{A90C4387-8DFD-477F-A2DD-965935F7BCB2}" name="Meta vigencia" dataDxfId="160"/>
    <tableColumn id="21" xr3:uid="{93236AEE-BA18-446F-AAE3-F83564570A64}" name="Tipo de indicador" dataDxfId="159"/>
    <tableColumn id="22" xr3:uid="{E0120A11-90F7-42A6-939A-A1720DAD586C}" name="Periodicidad de la medición" dataDxfId="158"/>
    <tableColumn id="23" xr3:uid="{1407EAE7-25DD-4806-BC4F-DA65BA25DE66}" name="I trimestre" dataDxfId="157"/>
    <tableColumn id="24" xr3:uid="{CE601F34-FA72-415B-AEFC-AFD4D0A45952}" name="II trimestre" dataDxfId="156"/>
    <tableColumn id="25" xr3:uid="{085D689F-5414-424C-A91C-B4D4B1642A29}" name="III trimestre" dataDxfId="155"/>
    <tableColumn id="26" xr3:uid="{65CF3776-606F-4BB1-8AA3-1EF61276A536}" name="IV trimestre" dataDxfId="154"/>
    <tableColumn id="33" xr3:uid="{E3C7FCBB-0766-4BD1-B535-E43BF8DB40B1}" name="% avance de la actividad II trimestre" dataDxfId="153" dataCellStyle="Porcentaje"/>
    <tableColumn id="34" xr3:uid="{A34E5012-3969-45B4-9567-02EA41372D28}" name="Avance cualitativo II trimestre" dataDxfId="152"/>
    <tableColumn id="35" xr3:uid="{69ABF5F3-4845-4A63-9267-E3DF4D4E9640}" name="Relación de evidencias II trimestre" dataDxfId="151"/>
    <tableColumn id="36" xr3:uid="{F10748F3-8DED-4ADA-AD26-5BC65933E01B}" name="Aclaraciones del responsable del reporte2" dataDxfId="150"/>
    <tableColumn id="37" xr3:uid="{96C33E3F-9B21-4C8B-8C21-7BD11B4A8342}" name="Retroalimentación Subgerencia de Planeación3" dataDxfId="149"/>
    <tableColumn id="38" xr3:uid="{DA05F211-8A4B-424D-B5D6-51D3AB81C112}" name="Revisión ajuste (Subgerencia de Planeación)4" dataDxfId="148"/>
    <tableColumn id="39" xr3:uid="{7F222D4B-B9CE-4F15-86D3-3692372F975B}" name="% avance de la actividad III trimestre" dataDxfId="147" dataCellStyle="Porcentaje"/>
    <tableColumn id="40" xr3:uid="{87D113E9-7BE8-4398-87DF-E6375F262DCC}" name="Avance cualitativo III trimestre" dataDxfId="146"/>
    <tableColumn id="41" xr3:uid="{AC854CA5-6D1D-4B1D-9331-80ABBEB5E504}" name="Relación de evidencias III trimestre" dataDxfId="145"/>
    <tableColumn id="42" xr3:uid="{1F883AB2-A96A-4BD2-8695-64BBCD935C06}" name="Aclaraciones del responsable del reporte5" dataDxfId="144"/>
    <tableColumn id="43" xr3:uid="{B7F7EC24-6D24-4366-9566-0A0E1EE863F7}" name="Retroalimentación Subgerencia de Planeación6" dataDxfId="143"/>
    <tableColumn id="44" xr3:uid="{3EBDBF18-EB5A-48A4-B759-DB3B5C7C02AD}" name="Revisión ajuste (Subgerencia de Planeación)7" dataDxfId="142"/>
    <tableColumn id="45" xr3:uid="{D251D6DE-03DD-4688-8D30-6F5F56EC1927}" name="% avance de la actividad IV trimestre" dataDxfId="141" dataCellStyle="Porcentaje"/>
    <tableColumn id="46" xr3:uid="{EFD73EAC-BBB5-4FCD-BD86-E25BA133D6F0}" name="Avance cualitativo IV trimestre" dataDxfId="140"/>
    <tableColumn id="47" xr3:uid="{6EEC8487-A92A-46C7-87E4-0D1D42B0513A}" name="Relación de evidencias IV trimestre" dataDxfId="139"/>
    <tableColumn id="48" xr3:uid="{F94E989A-064A-45FB-9392-36BF9C5E9D1D}" name="Aclaraciones del responsable del reporte8" dataDxfId="138"/>
    <tableColumn id="49" xr3:uid="{5B37C96D-973B-4E82-8941-7664353D9C06}" name="Retroalimentación Subgerencia de Planeación9" dataDxfId="137"/>
    <tableColumn id="50" xr3:uid="{B3D90F30-089B-42A5-BF7A-E8C247939991}" name="Revisión ajuste (Subgerencia de Planeación)10" dataDxfId="13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4FE003-9588-4211-81B5-4D3B84A0A6A9}" name="NoAplica" displayName="NoAplica" ref="P1:P2" totalsRowShown="0">
  <autoFilter ref="P1:P2" xr:uid="{0A4FE003-9588-4211-81B5-4D3B84A0A6A9}"/>
  <tableColumns count="1">
    <tableColumn id="1" xr3:uid="{66E8C52D-677E-40C6-9B33-77D2AF2FE82A}" name="NoAplic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63378-7656-4906-915E-0426AB0EC3A0}" name="ProcesosEstratégicos" displayName="ProcesosEstratégicos" ref="A3:AR20" totalsRowShown="0" headerRowDxfId="200" dataDxfId="92" tableBorderDxfId="199">
  <autoFilter ref="A3:AR20" xr:uid="{A1C63378-7656-4906-915E-0426AB0EC3A0}"/>
  <tableColumns count="44">
    <tableColumn id="1" xr3:uid="{4547EC5E-4F5D-417D-9CB6-BD4133DD7101}" name="Proceso" dataDxfId="134"/>
    <tableColumn id="2" xr3:uid="{15CAD0C0-011F-49C0-96F3-5FEE1B148D3F}" name="No." dataDxfId="133"/>
    <tableColumn id="3" xr3:uid="{471C5F7F-7F35-44B0-ADE0-B7D36E8FDAE1}" name="Hito/Producto" dataDxfId="132"/>
    <tableColumn id="4" xr3:uid="{3F98AAEF-EFF3-46FA-B4BF-A7836C7E5157}" name="Actividades" dataDxfId="131"/>
    <tableColumn id="5" xr3:uid="{EC64FD32-03E9-409B-B01D-19B1F5CE43EC}" name="Fecha inicio (DD/MM/AAAA)" dataDxfId="91"/>
    <tableColumn id="6" xr3:uid="{57533C72-B9A1-474B-AF1A-81EBB513344D}" name="Fecha fin (DD/MM/AAAA)" dataDxfId="90"/>
    <tableColumn id="7" xr3:uid="{A497B0DA-BC1D-4F2A-AC32-61626C107784}" name="Responsable" dataDxfId="130"/>
    <tableColumn id="8" xr3:uid="{A4632652-D234-45B7-9109-8316D7D8ABAE}" name="Objetivo Desarrollo Sostenible" dataDxfId="129"/>
    <tableColumn id="9" xr3:uid="{36EBF01E-5B80-46A7-BB5E-9C5582FD9EDA}" name="Objetivo PDD" dataDxfId="128"/>
    <tableColumn id="10" xr3:uid="{B6B9EDA5-86A5-4F24-A7B9-CC0ACFD35A2E}" name="Programa PDD" dataDxfId="127"/>
    <tableColumn id="11" xr3:uid="{860A6D5D-1815-4DB6-89E5-CF6679EB1DE2}" name="Meta PDD" dataDxfId="126"/>
    <tableColumn id="12" xr3:uid="{A2F55885-3B3F-43B7-849B-C7EDAD96953B}" name="Objetivo estratégico (PEI)" dataDxfId="125"/>
    <tableColumn id="13" xr3:uid="{95CEB9B6-59A7-497E-9BBB-7AF27F9864A8}" name="Política MIPG relacionada" dataDxfId="124"/>
    <tableColumn id="14" xr3:uid="{8625956B-FC1E-4AF5-B40E-99B4F336678E}" name="Plan decreto 612 relacionado" dataDxfId="123"/>
    <tableColumn id="15" xr3:uid="{77886C88-F3A2-4AA7-9E37-7F00EEAD830E}" name="Código proyecto de inversión" dataDxfId="122"/>
    <tableColumn id="16" xr3:uid="{662D290D-1A5B-4669-8E7E-E0C19FD5720F}" name="Meta Proyecto de inversión" dataDxfId="121"/>
    <tableColumn id="17" xr3:uid="{73AA330E-3056-4406-9EF1-C6E6384F22BE}" name="Nombre del indicador" dataDxfId="120"/>
    <tableColumn id="18" xr3:uid="{0440411F-F6C7-42DE-A241-C2B5D12F85EF}" name="Fórmula del Indicador" dataDxfId="119"/>
    <tableColumn id="19" xr3:uid="{0CC2FADC-F557-4666-BD5D-F16C57AA7042}" name="Unidad de medida" dataDxfId="118"/>
    <tableColumn id="20" xr3:uid="{9D3F9FD5-E1C3-4680-8B0C-27706A6CA071}" name="Meta vigencia" dataDxfId="117"/>
    <tableColumn id="21" xr3:uid="{CA3FC2A5-05CC-4570-8CA9-B1E4248B6FEB}" name="Tipo de indicador" dataDxfId="116"/>
    <tableColumn id="22" xr3:uid="{FAFB2F1F-5CE8-41D4-9C1F-0EDD85FEE1F5}" name="Periodicidad de la medición" dataDxfId="115"/>
    <tableColumn id="23" xr3:uid="{A2267BC2-9995-470F-82B6-BA96BD35E28D}" name="I trimestre" dataDxfId="114"/>
    <tableColumn id="24" xr3:uid="{10FC0F89-BDFD-4055-8D7D-01EDB963E316}" name="II trimestre" dataDxfId="113"/>
    <tableColumn id="25" xr3:uid="{8E0151A6-D39A-4D0E-B219-43482E49FBBC}" name="III trimestre" dataDxfId="112"/>
    <tableColumn id="26" xr3:uid="{2AEB9F5E-7DB3-421D-AAE6-8FA868734570}" name="IV trimestre" dataDxfId="111"/>
    <tableColumn id="33" xr3:uid="{F34A6740-F28D-4957-8C22-50880F31821C}" name="% avance de la actividad II trimestre" dataDxfId="110" dataCellStyle="Porcentaje"/>
    <tableColumn id="34" xr3:uid="{7AE0AE63-BD7A-420C-8DDE-E19F6C459CB7}" name="Avance cualitativo II trimestre" dataDxfId="109"/>
    <tableColumn id="35" xr3:uid="{441A2CA2-94E6-4067-87BB-835BB7388B61}" name="Relación de evidencias II trimestre" dataDxfId="108"/>
    <tableColumn id="36" xr3:uid="{5EE616E2-3D71-4040-A687-21D46783A612}" name="Aclaraciones del responsable del reporte2" dataDxfId="107"/>
    <tableColumn id="37" xr3:uid="{707CF339-7BDE-4B6D-9D91-891CDE20C12D}" name="Retroalimentación Subgerencia de Planeación3" dataDxfId="106"/>
    <tableColumn id="38" xr3:uid="{7E3C8CEB-9D7B-4E24-AE8C-A80178F585C7}" name="Revisión ajuste (Subgerencia de Planeación)4" dataDxfId="105"/>
    <tableColumn id="39" xr3:uid="{B6895CEB-28B8-4C08-84B6-1413D6D0F89B}" name="% avance de la actividad III trimestre" dataDxfId="104" dataCellStyle="Porcentaje"/>
    <tableColumn id="40" xr3:uid="{5A4DF274-C237-40BE-9233-2F2FE3455180}" name="Avance cualitativo III trimestre" dataDxfId="103"/>
    <tableColumn id="41" xr3:uid="{3FCB4327-2D58-496A-AD80-BE3CEF26D044}" name="Relación de evidencias III trimestre" dataDxfId="102"/>
    <tableColumn id="42" xr3:uid="{1718EF7C-1BEB-428F-87FD-B09448633B07}" name="Aclaraciones del responsable del reporte5" dataDxfId="101"/>
    <tableColumn id="43" xr3:uid="{6C6AB5DB-0D07-4354-BBAE-9DF016BEE611}" name="Retroalimentación Subgerencia de Planeación6" dataDxfId="100"/>
    <tableColumn id="44" xr3:uid="{F01BCE68-9CD3-4D21-B9F1-1E55CF0E39BD}" name="Revisión ajuste (Subgerencia de Planeación)7" dataDxfId="99"/>
    <tableColumn id="45" xr3:uid="{53DD4627-03FC-4DC4-8230-67210E33E084}" name="% avance de la actividad IV trimestre" dataDxfId="98" dataCellStyle="Porcentaje"/>
    <tableColumn id="46" xr3:uid="{EE711CC8-9923-4455-86E2-B75AE8D541FD}" name="Avance cualitativo IV trimestre" dataDxfId="97"/>
    <tableColumn id="47" xr3:uid="{42317893-39EB-4BB9-A124-16173970E43E}" name="Relación de evidencias IV trimestre" dataDxfId="96"/>
    <tableColumn id="48" xr3:uid="{3E14BE4A-0E54-443A-B1D7-45581AE2D376}" name="Aclaraciones del responsable del reporte8" dataDxfId="95"/>
    <tableColumn id="49" xr3:uid="{90EFBF4F-65E3-4FA6-BAED-FD0DA68F3334}" name="Retroalimentación Subgerencia de Planeación9" dataDxfId="94"/>
    <tableColumn id="50" xr3:uid="{028392F8-A8E1-4D11-BF96-06EB1D0097B3}" name="Revisión ajuste (Subgerencia de Planeación)10" dataDxfId="9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B911B1-9E7C-4C3C-9036-448CAF041842}" name="ProcesosApoyo" displayName="ProcesosApoyo" ref="A3:AR18" totalsRowShown="0" headerRowDxfId="198" dataDxfId="45" tableBorderDxfId="197">
  <autoFilter ref="A3:AR18" xr:uid="{6BB911B1-9E7C-4C3C-9036-448CAF041842}"/>
  <tableColumns count="44">
    <tableColumn id="1" xr3:uid="{F2C37874-5B29-4914-BAE2-E0C0A6255198}" name="Proceso" dataDxfId="89"/>
    <tableColumn id="2" xr3:uid="{30C1B6B8-D263-4DE3-99CB-06AA692F00A1}" name="No." dataDxfId="88"/>
    <tableColumn id="3" xr3:uid="{41211127-6BBB-4402-BBCB-3088FF17FD2F}" name="Hito/Producto" dataDxfId="87"/>
    <tableColumn id="4" xr3:uid="{020C4969-264B-4056-B8C6-55F55680C78E}" name="Actividades" dataDxfId="86"/>
    <tableColumn id="5" xr3:uid="{A74C549D-2053-47BC-B1F3-E6682FF80997}" name="Fecha inicio (DD/MM/AAAA)" dataDxfId="85"/>
    <tableColumn id="6" xr3:uid="{74B8B2B9-3CA9-4E53-A40B-F4823BD85493}" name="Fecha fin (DD/MM/AAAA)" dataDxfId="84"/>
    <tableColumn id="7" xr3:uid="{855A184D-E714-4A66-A05C-4B23EF14E59D}" name="Responsable" dataDxfId="83"/>
    <tableColumn id="8" xr3:uid="{EA00D8A9-4319-4C87-AD20-A9DF8BF76CC7}" name="Objetivo Desarrollo Sostenible" dataDxfId="82"/>
    <tableColumn id="9" xr3:uid="{5DD5D5F7-2928-4FBC-A00B-3254F1321209}" name="Objetivo PDD" dataDxfId="81"/>
    <tableColumn id="10" xr3:uid="{814D9816-BA5B-4CF9-A67A-63B80DB7CD1E}" name="Programa PDD" dataDxfId="80"/>
    <tableColumn id="11" xr3:uid="{02C020FE-76CE-4AA9-B00B-C68282CD6696}" name="Meta PDD" dataDxfId="79"/>
    <tableColumn id="12" xr3:uid="{0938FE8F-7987-492F-A014-214CD536A4BA}" name="Objetivo estratégico (PEI)" dataDxfId="78"/>
    <tableColumn id="13" xr3:uid="{B074F685-AF92-4FD5-B99D-4591489F86C0}" name="Política MIPG relacionada" dataDxfId="77"/>
    <tableColumn id="14" xr3:uid="{8F40DC8A-532A-4AB6-994F-0410C40A712D}" name="Plan decreto 612 relacionado" dataDxfId="76"/>
    <tableColumn id="15" xr3:uid="{1CD7D76C-786E-4452-A7EA-61DD22B545E2}" name="Código proyecto de inversión" dataDxfId="75"/>
    <tableColumn id="16" xr3:uid="{276D1444-FCA6-4E4A-9806-9F66022513B4}" name="Meta Proyecto de inversión" dataDxfId="74"/>
    <tableColumn id="17" xr3:uid="{024526B0-8227-4639-BB94-09B71284735E}" name="Nombre del indicador" dataDxfId="73"/>
    <tableColumn id="18" xr3:uid="{55F410BE-1E3D-4C7D-88CD-E9023A0FF217}" name="Fórmula del Indicador" dataDxfId="72"/>
    <tableColumn id="19" xr3:uid="{200AC3E2-4AF6-4150-9A6C-0CF4A5026BBB}" name="Unidad de medida" dataDxfId="71"/>
    <tableColumn id="20" xr3:uid="{C3E2A621-46C4-48F5-9F9D-F7396D9EB2B2}" name="Meta vigencia" dataDxfId="70"/>
    <tableColumn id="21" xr3:uid="{93209CAE-04A1-4F53-852F-57688E6A5326}" name="Tipo de indicador" dataDxfId="69"/>
    <tableColumn id="22" xr3:uid="{FA46F752-1551-469C-8266-D2D2465D1D57}" name="Periodicidad de la medición" dataDxfId="68"/>
    <tableColumn id="23" xr3:uid="{D4FCD9A1-CDD5-4C0D-B4AF-EB73A77D277C}" name="I trimestre" dataDxfId="67"/>
    <tableColumn id="24" xr3:uid="{2F47038E-7EC7-4EE6-A7AF-F5C73A420D69}" name="II trimestre" dataDxfId="66"/>
    <tableColumn id="25" xr3:uid="{548FB9B9-6D20-416B-A300-C05A7D6BDFC7}" name="III trimestre" dataDxfId="65"/>
    <tableColumn id="26" xr3:uid="{F6C551C5-B130-477A-AB79-7ED25C325573}" name="IV trimestre" dataDxfId="64"/>
    <tableColumn id="33" xr3:uid="{94B43239-563C-492A-89DC-CA861A9CA0EA}" name="% avance de la actividad II trimestre" dataDxfId="63" dataCellStyle="Porcentaje"/>
    <tableColumn id="34" xr3:uid="{0263466B-7FB0-45EA-A57F-1D1BD0E3E1CE}" name="Avance cualitativo II trimestre" dataDxfId="62"/>
    <tableColumn id="35" xr3:uid="{20C42E47-6B56-4FB7-9A86-1D291952225D}" name="Relación de evidencias II trimestre" dataDxfId="61"/>
    <tableColumn id="36" xr3:uid="{839A3675-CDCE-4C1F-8E60-643CD1BCBE4E}" name="Aclaraciones del responsable del reporte2" dataDxfId="60"/>
    <tableColumn id="37" xr3:uid="{543F3677-5025-4906-899B-B913E44D0FA3}" name="Retroalimentación Subgerencia de Planeación3" dataDxfId="59"/>
    <tableColumn id="38" xr3:uid="{5ABF0A51-C12D-4EF6-B5F9-C7070881B1BB}" name="Revisión ajuste (Subgerencia de Planeación)4" dataDxfId="58"/>
    <tableColumn id="39" xr3:uid="{89C60041-7305-49A9-BF85-FFD87202FAF2}" name="% avance de la actividad III trimestre" dataDxfId="57" dataCellStyle="Porcentaje"/>
    <tableColumn id="40" xr3:uid="{9A0F3F8E-03C6-4033-B094-3989AAA8313A}" name="Avance cualitativo III trimestre" dataDxfId="56"/>
    <tableColumn id="41" xr3:uid="{6DD03061-4860-4B60-8C06-AE91A462AB27}" name="Relación de evidencias III trimestre" dataDxfId="55"/>
    <tableColumn id="42" xr3:uid="{351A9468-B163-44EB-AD19-D7B55108D7FA}" name="Aclaraciones del responsable del reporte5" dataDxfId="54"/>
    <tableColumn id="43" xr3:uid="{5984A757-C741-4EC9-ABBC-D04E049586E5}" name="Retroalimentación Subgerencia de Planeación6" dataDxfId="53"/>
    <tableColumn id="44" xr3:uid="{7BE9C903-9E71-4FFF-924F-35ED15051AE5}" name="Revisión ajuste (Subgerencia de Planeación)7" dataDxfId="52"/>
    <tableColumn id="45" xr3:uid="{904D1FCF-BEE6-424A-8DFE-F43BAF63B525}" name="% avance de la actividad IV trimestre" dataDxfId="51" dataCellStyle="Porcentaje"/>
    <tableColumn id="46" xr3:uid="{A898A183-F0DB-45AA-9A77-EC416A92CB66}" name="Avance cualitativo IV trimestre" dataDxfId="50"/>
    <tableColumn id="47" xr3:uid="{06CC1D07-9F11-40B0-A7FA-D30DDD714083}" name="Relación de evidencias IV trimestre" dataDxfId="49"/>
    <tableColumn id="48" xr3:uid="{445A83E7-9DFA-436E-A01F-8F49B136CCC6}" name="Aclaraciones del responsable del reporte8" dataDxfId="48"/>
    <tableColumn id="49" xr3:uid="{08B47014-3666-4ACB-B645-96C9F5669BBB}" name="Retroalimentación Subgerencia de Planeación9" dataDxfId="47"/>
    <tableColumn id="50" xr3:uid="{76D9F9F6-95BB-4C41-B716-A49D7026A4AC}" name="Revisión ajuste (Subgerencia de Planeación)10" dataDxfId="4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8A86EF8-C9FF-4CAF-AC3B-0EF80E98C113}" name="ProcesosEvaluación" displayName="ProcesosEvaluación" ref="A3:AR6" totalsRowShown="0" headerRowDxfId="196" dataDxfId="0" tableBorderDxfId="195">
  <autoFilter ref="A3:AR6" xr:uid="{08A86EF8-C9FF-4CAF-AC3B-0EF80E98C113}"/>
  <tableColumns count="44">
    <tableColumn id="1" xr3:uid="{88E3A805-E39A-4A03-BAB6-4C83790FE728}" name="Proceso" dataDxfId="44"/>
    <tableColumn id="2" xr3:uid="{B735D98A-3AD5-47C2-B3AB-5CB011DB70FA}" name="No." dataDxfId="43"/>
    <tableColumn id="3" xr3:uid="{31B77B97-97EB-4CDC-BE20-55BD5F9469DC}" name="Hito/Producto" dataDxfId="42"/>
    <tableColumn id="4" xr3:uid="{863123DE-6460-460A-BBB2-2270D153B5CB}" name="Actividades" dataDxfId="41"/>
    <tableColumn id="5" xr3:uid="{A6105123-4CB5-4CDA-8DE7-07D138FBBA21}" name="Fecha inicio (DD/MM/AAAA)" dataDxfId="40"/>
    <tableColumn id="6" xr3:uid="{8D2657B3-183C-45A1-BBC0-6683FDFD54A8}" name="Fecha fin (DD/MM/AAAA)" dataDxfId="39"/>
    <tableColumn id="7" xr3:uid="{D63E7078-5E03-4F4A-98C6-C4A8D0DC4C45}" name="Responsable" dataDxfId="38"/>
    <tableColumn id="8" xr3:uid="{A70DFFE7-D868-4E7B-9C3B-E5779633A65B}" name="Objetivo Desarrollo Sostenible" dataDxfId="37"/>
    <tableColumn id="9" xr3:uid="{CE8F8567-0F1D-4D62-A48D-7D73EE2272DF}" name="Objetivo PDD" dataDxfId="36"/>
    <tableColumn id="10" xr3:uid="{A4A151F6-01FA-40D6-A363-3FE24459616E}" name="Programa PDD" dataDxfId="35"/>
    <tableColumn id="11" xr3:uid="{31D14FA6-B170-4BDC-B155-A346EA14A295}" name="Meta PDD" dataDxfId="34"/>
    <tableColumn id="12" xr3:uid="{081D21D5-D810-4430-B45B-69320ACACD2E}" name="Objetivo estratégico (PEI)" dataDxfId="33"/>
    <tableColumn id="13" xr3:uid="{A7A20817-6A99-4FB0-B760-12B4BFF3C50A}" name="Política MIPG relacionada" dataDxfId="32"/>
    <tableColumn id="14" xr3:uid="{C34C4D88-098F-46D8-89C4-E06138F48EA7}" name="Plan decreto 612 relacionado" dataDxfId="31"/>
    <tableColumn id="15" xr3:uid="{D5AF0FA5-ACDE-418A-88FA-EC6726A3A8AC}" name="Código proyecto de inversión" dataDxfId="30"/>
    <tableColumn id="16" xr3:uid="{5238F955-311D-4D3B-9828-67047B1F1FD5}" name="Meta Proyecto de inversión" dataDxfId="29"/>
    <tableColumn id="17" xr3:uid="{5A067114-BC69-4C8D-A7A6-B3610CB121EE}" name="Nombre del indicador" dataDxfId="28"/>
    <tableColumn id="18" xr3:uid="{F4D1F6EB-88C6-4335-AE75-674B62BC8B6C}" name="Fórmula del Indicador" dataDxfId="27"/>
    <tableColumn id="19" xr3:uid="{B61D8273-B8F2-4FA2-81DB-7A46DB9CBFAA}" name="Unidad de medida" dataDxfId="26"/>
    <tableColumn id="20" xr3:uid="{6D896BD4-F690-4F23-BEC3-4407A1601C2B}" name="Meta vigencia" dataDxfId="25"/>
    <tableColumn id="21" xr3:uid="{EDE000B7-C4D8-4494-A675-2BBFC66AFEC0}" name="Tipo de indicador" dataDxfId="24"/>
    <tableColumn id="22" xr3:uid="{08979A03-D4D2-411E-A2D0-646625E7477B}" name="Periodicidad de la medición" dataDxfId="23"/>
    <tableColumn id="23" xr3:uid="{D3DE0B0B-D373-4A1D-BA04-EA0D09C8208A}" name="I trimestre" dataDxfId="22"/>
    <tableColumn id="24" xr3:uid="{7A99CB78-AFB5-4CC9-A9F1-BBC876465EE5}" name="II trimestre" dataDxfId="21"/>
    <tableColumn id="25" xr3:uid="{3C18B7B9-5A0D-40EF-ACD9-F8AD440DE751}" name="III trimestre" dataDxfId="20"/>
    <tableColumn id="26" xr3:uid="{FAA9483D-977C-4357-B476-3DD6E5DAE2D0}" name="IV trimestre" dataDxfId="19"/>
    <tableColumn id="33" xr3:uid="{6C25AE30-7D77-4DEA-A390-7E4EBF50D122}" name="% avance de la actividad II trimestre" dataDxfId="18"/>
    <tableColumn id="34" xr3:uid="{DB56A1C4-0655-4908-B2B0-8361D48CF847}" name="Avance cualitativo II trimestre" dataDxfId="17"/>
    <tableColumn id="35" xr3:uid="{054F4F64-494E-4400-90EB-B3B406A3FA7A}" name="Relación de evidencias II trimestre" dataDxfId="16"/>
    <tableColumn id="36" xr3:uid="{623F8888-34C3-4033-9F7F-AE7250A1568D}" name="Aclaraciones del responsable del reporte2" dataDxfId="15"/>
    <tableColumn id="37" xr3:uid="{D8E4F61E-32BA-40CE-A71E-C0E63C6684BA}" name="Retroalimentación Subgerencia de Planeación3" dataDxfId="14"/>
    <tableColumn id="38" xr3:uid="{3E9F7044-09D7-41AD-B544-CB5A60B034F0}" name="Revisión ajuste (Subgerencia de Planeación)4" dataDxfId="13"/>
    <tableColumn id="39" xr3:uid="{90DFB8F5-3C91-4A97-9BFC-44C2F173BBC9}" name="% avance de la actividad III trimestre" dataDxfId="12"/>
    <tableColumn id="40" xr3:uid="{8F01756A-8935-4E7C-9872-1002C525B20E}" name="Avance cualitativo III trimestre" dataDxfId="11"/>
    <tableColumn id="41" xr3:uid="{C5F8BB22-81EC-4369-8F58-F1F777CA1D06}" name="Relación de evidencias III trimestre" dataDxfId="10"/>
    <tableColumn id="42" xr3:uid="{6720184F-33C7-4103-9A14-4539FF48A135}" name="Aclaraciones del responsable del reporte5" dataDxfId="9"/>
    <tableColumn id="43" xr3:uid="{C270A095-7187-401F-9CBA-29A77707D0D3}" name="Retroalimentación Subgerencia de Planeación6" dataDxfId="8"/>
    <tableColumn id="44" xr3:uid="{FC152A38-953A-4170-BEE1-D1697336C24C}" name="Revisión ajuste (Subgerencia de Planeación)7" dataDxfId="7"/>
    <tableColumn id="45" xr3:uid="{EE68029E-0D80-487B-88A2-B41E5456AFE3}" name="% avance de la actividad IV trimestre" dataDxfId="6"/>
    <tableColumn id="46" xr3:uid="{55FCE91B-5857-4208-91BE-CD2CAB00846C}" name="Avance cualitativo IV trimestre" dataDxfId="5"/>
    <tableColumn id="47" xr3:uid="{82D144C5-9F66-423F-A65C-D969DAB12A4E}" name="Relación de evidencias IV trimestre" dataDxfId="4"/>
    <tableColumn id="48" xr3:uid="{2C36B79B-9BDD-450F-99A2-024A406CB1D7}" name="Aclaraciones del responsable del reporte8" dataDxfId="3"/>
    <tableColumn id="49" xr3:uid="{FDD1CED7-A62A-415C-8363-5436827C6794}" name="Retroalimentación Subgerencia de Planeación9" dataDxfId="2"/>
    <tableColumn id="50" xr3:uid="{5E0BE014-997C-4B7D-89C1-E1DD7A03D6C6}" name="Revisión ajuste (Subgerencia de Planeación)10"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B84DEED-B675-4BC9-BC22-78793BBF0D16}" name="PROYECTO7913" displayName="PROYECTO7913" ref="K1:K2" totalsRowShown="0" headerRowDxfId="194" dataDxfId="193">
  <autoFilter ref="K1:K2" xr:uid="{8B84DEED-B675-4BC9-BC22-78793BBF0D16}"/>
  <tableColumns count="1">
    <tableColumn id="1" xr3:uid="{C0F75744-C7E2-4D39-B734-DA160A5D4105}" name="PROYECTO7913" dataDxfId="19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2194323-5153-4697-9DFD-214CA8032A85}" name="PROYECTO8122" displayName="PROYECTO8122" ref="L1:L6" totalsRowShown="0" headerRowDxfId="191" dataDxfId="190">
  <autoFilter ref="L1:L6" xr:uid="{42194323-5153-4697-9DFD-214CA8032A85}"/>
  <tableColumns count="1">
    <tableColumn id="1" xr3:uid="{4BDE53A3-EF7D-47C3-B6F4-E7DCB28405A2}" name="PROYECTO8122" dataDxfId="18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DDBA47C-EE10-4CCD-B29F-5AD30300EBC8}" name="PROYECTO8138" displayName="PROYECTO8138" ref="M1:M3" totalsRowShown="0" headerRowDxfId="188" dataDxfId="187">
  <autoFilter ref="M1:M3" xr:uid="{6DDBA47C-EE10-4CCD-B29F-5AD30300EBC8}"/>
  <tableColumns count="1">
    <tableColumn id="1" xr3:uid="{D2D0FC87-F0CB-46FD-85A3-012417DF85A1}" name="PROYECTO8138" dataDxfId="18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F48DC83-32A0-48DF-8247-CBEC2C301F4E}" name="PROYECTO8041" displayName="PROYECTO8041" ref="N1:N7" totalsRowShown="0" headerRowDxfId="185" dataDxfId="184">
  <autoFilter ref="N1:N7" xr:uid="{8F48DC83-32A0-48DF-8247-CBEC2C301F4E}"/>
  <tableColumns count="1">
    <tableColumn id="1" xr3:uid="{3F9C1A0F-6CF7-497E-B722-ECC97C00D3D8}" name="PROYECTO8041" dataDxfId="18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3CC3A9-C02F-457E-8C94-6631C5FD9F82}" name="PROYECTO8029" displayName="PROYECTO8029" ref="O1:O12" totalsRowShown="0" headerRowDxfId="182" dataDxfId="181">
  <autoFilter ref="O1:O12" xr:uid="{4E3CC3A9-C02F-457E-8C94-6631C5FD9F82}"/>
  <tableColumns count="1">
    <tableColumn id="1" xr3:uid="{17EACCFF-72DF-4B56-A291-71654877D462}" name="PROYECTO8029" dataDxfId="18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28FB-CB6D-4D00-8A3B-FCEB50F87E3C}">
  <dimension ref="A1:O27"/>
  <sheetViews>
    <sheetView workbookViewId="0">
      <selection activeCell="A25" sqref="A25:O25"/>
    </sheetView>
  </sheetViews>
  <sheetFormatPr baseColWidth="10" defaultColWidth="11.42578125" defaultRowHeight="15" x14ac:dyDescent="0.25"/>
  <cols>
    <col min="1" max="1" width="14.42578125" customWidth="1"/>
  </cols>
  <sheetData>
    <row r="1" spans="1:15" ht="87" customHeight="1" x14ac:dyDescent="0.25">
      <c r="A1" s="128" t="s">
        <v>0</v>
      </c>
      <c r="B1" s="129"/>
      <c r="C1" s="129"/>
      <c r="D1" s="129"/>
      <c r="E1" s="129"/>
      <c r="F1" s="129"/>
      <c r="G1" s="129"/>
      <c r="H1" s="129"/>
      <c r="I1" s="129"/>
      <c r="J1" s="129"/>
      <c r="K1" s="129"/>
      <c r="L1" s="129"/>
      <c r="M1" s="129"/>
      <c r="N1" s="129"/>
      <c r="O1" s="130"/>
    </row>
    <row r="2" spans="1:15" ht="21" x14ac:dyDescent="0.25">
      <c r="A2" s="131" t="s">
        <v>1</v>
      </c>
      <c r="B2" s="131"/>
      <c r="C2" s="131"/>
      <c r="D2" s="131"/>
      <c r="E2" s="131"/>
      <c r="F2" s="131"/>
      <c r="G2" s="131"/>
      <c r="H2" s="131"/>
      <c r="I2" s="131"/>
      <c r="J2" s="131"/>
      <c r="K2" s="131"/>
      <c r="L2" s="131"/>
      <c r="M2" s="131"/>
      <c r="N2" s="131"/>
      <c r="O2" s="131"/>
    </row>
    <row r="3" spans="1:15" x14ac:dyDescent="0.25">
      <c r="A3" s="132" t="s">
        <v>2</v>
      </c>
      <c r="B3" s="132"/>
      <c r="C3" s="132"/>
      <c r="D3" s="132"/>
      <c r="E3" s="132"/>
      <c r="F3" s="132"/>
      <c r="G3" s="132"/>
      <c r="H3" s="132"/>
      <c r="I3" s="132"/>
      <c r="J3" s="132"/>
      <c r="K3" s="132"/>
      <c r="L3" s="132"/>
      <c r="M3" s="132"/>
      <c r="N3" s="132"/>
      <c r="O3" s="132"/>
    </row>
    <row r="4" spans="1:15" x14ac:dyDescent="0.25">
      <c r="A4" s="132" t="s">
        <v>3</v>
      </c>
      <c r="B4" s="132"/>
      <c r="C4" s="132"/>
      <c r="D4" s="132"/>
      <c r="E4" s="132"/>
      <c r="F4" s="132"/>
      <c r="G4" s="132"/>
      <c r="H4" s="132"/>
      <c r="I4" s="132"/>
      <c r="J4" s="132"/>
      <c r="K4" s="132"/>
      <c r="L4" s="132"/>
      <c r="M4" s="132"/>
      <c r="N4" s="132"/>
      <c r="O4" s="132"/>
    </row>
    <row r="5" spans="1:15" x14ac:dyDescent="0.25">
      <c r="A5" s="132" t="s">
        <v>4</v>
      </c>
      <c r="B5" s="132"/>
      <c r="C5" s="132"/>
      <c r="D5" s="132"/>
      <c r="E5" s="132"/>
      <c r="F5" s="132"/>
      <c r="G5" s="132"/>
      <c r="H5" s="132"/>
      <c r="I5" s="132"/>
      <c r="J5" s="132"/>
      <c r="K5" s="132"/>
      <c r="L5" s="132"/>
      <c r="M5" s="132"/>
      <c r="N5" s="132"/>
      <c r="O5" s="132"/>
    </row>
    <row r="6" spans="1:15" x14ac:dyDescent="0.25">
      <c r="A6" s="133" t="s">
        <v>5</v>
      </c>
      <c r="B6" s="133"/>
      <c r="C6" s="133"/>
      <c r="D6" s="133"/>
      <c r="E6" s="133"/>
      <c r="F6" s="133"/>
      <c r="G6" s="133"/>
      <c r="H6" s="133"/>
      <c r="I6" s="133"/>
      <c r="J6" s="133"/>
      <c r="K6" s="133"/>
      <c r="L6" s="133"/>
      <c r="M6" s="133"/>
      <c r="N6" s="133"/>
      <c r="O6" s="133"/>
    </row>
    <row r="7" spans="1:15" x14ac:dyDescent="0.25">
      <c r="A7" s="133" t="s">
        <v>6</v>
      </c>
      <c r="B7" s="133"/>
      <c r="C7" s="133"/>
      <c r="D7" s="133"/>
      <c r="E7" s="133"/>
      <c r="F7" s="133"/>
      <c r="G7" s="133"/>
      <c r="H7" s="133"/>
      <c r="I7" s="133"/>
      <c r="J7" s="133"/>
      <c r="K7" s="133"/>
      <c r="L7" s="133"/>
      <c r="M7" s="133"/>
      <c r="N7" s="133"/>
      <c r="O7" s="133"/>
    </row>
    <row r="8" spans="1:15" x14ac:dyDescent="0.25">
      <c r="A8" s="132" t="s">
        <v>7</v>
      </c>
      <c r="B8" s="132"/>
      <c r="C8" s="132"/>
      <c r="D8" s="132"/>
      <c r="E8" s="132"/>
      <c r="F8" s="132"/>
      <c r="G8" s="132"/>
      <c r="H8" s="132"/>
      <c r="I8" s="132"/>
      <c r="J8" s="132"/>
      <c r="K8" s="132"/>
      <c r="L8" s="132"/>
      <c r="M8" s="132"/>
      <c r="N8" s="132"/>
      <c r="O8" s="132"/>
    </row>
    <row r="9" spans="1:15" ht="21" x14ac:dyDescent="0.25">
      <c r="A9" s="134" t="s">
        <v>8</v>
      </c>
      <c r="B9" s="134"/>
      <c r="C9" s="134"/>
      <c r="D9" s="134"/>
      <c r="E9" s="134"/>
      <c r="F9" s="134"/>
      <c r="G9" s="134"/>
      <c r="H9" s="134"/>
      <c r="I9" s="134"/>
      <c r="J9" s="134"/>
      <c r="K9" s="134"/>
      <c r="L9" s="134"/>
      <c r="M9" s="134"/>
      <c r="N9" s="134"/>
      <c r="O9" s="134"/>
    </row>
    <row r="10" spans="1:15" s="12" customFormat="1" x14ac:dyDescent="0.25">
      <c r="A10" s="124" t="s">
        <v>9</v>
      </c>
      <c r="B10" s="124"/>
      <c r="C10" s="124"/>
      <c r="D10" s="124"/>
      <c r="E10" s="124"/>
      <c r="F10" s="124"/>
      <c r="G10" s="124"/>
      <c r="H10" s="124"/>
      <c r="I10" s="124"/>
      <c r="J10" s="124"/>
      <c r="K10" s="124"/>
      <c r="L10" s="124"/>
      <c r="M10" s="124"/>
      <c r="N10" s="124"/>
      <c r="O10" s="124"/>
    </row>
    <row r="11" spans="1:15" s="12" customFormat="1" ht="30.75" customHeight="1" x14ac:dyDescent="0.25">
      <c r="A11" s="127" t="s">
        <v>10</v>
      </c>
      <c r="B11" s="127"/>
      <c r="C11" s="127"/>
      <c r="D11" s="127"/>
      <c r="E11" s="127"/>
      <c r="F11" s="127"/>
      <c r="G11" s="127"/>
      <c r="H11" s="127"/>
      <c r="I11" s="127"/>
      <c r="J11" s="127"/>
      <c r="K11" s="127"/>
      <c r="L11" s="127"/>
      <c r="M11" s="127"/>
      <c r="N11" s="127"/>
      <c r="O11" s="127"/>
    </row>
    <row r="12" spans="1:15" s="12" customFormat="1" x14ac:dyDescent="0.25">
      <c r="A12" s="124" t="s">
        <v>11</v>
      </c>
      <c r="B12" s="124"/>
      <c r="C12" s="124"/>
      <c r="D12" s="124"/>
      <c r="E12" s="124"/>
      <c r="F12" s="124"/>
      <c r="G12" s="124"/>
      <c r="H12" s="124"/>
      <c r="I12" s="124"/>
      <c r="J12" s="124"/>
      <c r="K12" s="124"/>
      <c r="L12" s="124"/>
      <c r="M12" s="124"/>
      <c r="N12" s="124"/>
      <c r="O12" s="124"/>
    </row>
    <row r="13" spans="1:15" s="12" customFormat="1" x14ac:dyDescent="0.25">
      <c r="A13" s="124" t="s">
        <v>12</v>
      </c>
      <c r="B13" s="124"/>
      <c r="C13" s="124"/>
      <c r="D13" s="124"/>
      <c r="E13" s="124"/>
      <c r="F13" s="124"/>
      <c r="G13" s="124"/>
      <c r="H13" s="124"/>
      <c r="I13" s="124"/>
      <c r="J13" s="124"/>
      <c r="K13" s="124"/>
      <c r="L13" s="124"/>
      <c r="M13" s="124"/>
      <c r="N13" s="124"/>
      <c r="O13" s="124"/>
    </row>
    <row r="14" spans="1:15" s="12" customFormat="1" x14ac:dyDescent="0.25">
      <c r="A14" s="124" t="s">
        <v>13</v>
      </c>
      <c r="B14" s="124"/>
      <c r="C14" s="124"/>
      <c r="D14" s="124"/>
      <c r="E14" s="124"/>
      <c r="F14" s="124"/>
      <c r="G14" s="124"/>
      <c r="H14" s="124"/>
      <c r="I14" s="124"/>
      <c r="J14" s="124"/>
      <c r="K14" s="124"/>
      <c r="L14" s="124"/>
      <c r="M14" s="124"/>
      <c r="N14" s="124"/>
      <c r="O14" s="124"/>
    </row>
    <row r="15" spans="1:15" s="12" customFormat="1" ht="28.5" customHeight="1" x14ac:dyDescent="0.25">
      <c r="A15" s="124" t="s">
        <v>14</v>
      </c>
      <c r="B15" s="124"/>
      <c r="C15" s="124"/>
      <c r="D15" s="124"/>
      <c r="E15" s="124"/>
      <c r="F15" s="124"/>
      <c r="G15" s="124"/>
      <c r="H15" s="124"/>
      <c r="I15" s="124"/>
      <c r="J15" s="124"/>
      <c r="K15" s="124"/>
      <c r="L15" s="124"/>
      <c r="M15" s="124"/>
      <c r="N15" s="124"/>
      <c r="O15" s="124"/>
    </row>
    <row r="16" spans="1:15" s="12" customFormat="1" ht="30" customHeight="1" x14ac:dyDescent="0.25">
      <c r="A16" s="124" t="s">
        <v>15</v>
      </c>
      <c r="B16" s="124"/>
      <c r="C16" s="124"/>
      <c r="D16" s="124"/>
      <c r="E16" s="124"/>
      <c r="F16" s="124"/>
      <c r="G16" s="124"/>
      <c r="H16" s="124"/>
      <c r="I16" s="124"/>
      <c r="J16" s="124"/>
      <c r="K16" s="124"/>
      <c r="L16" s="124"/>
      <c r="M16" s="124"/>
      <c r="N16" s="124"/>
      <c r="O16" s="124"/>
    </row>
    <row r="17" spans="1:15" s="12" customFormat="1" x14ac:dyDescent="0.25">
      <c r="A17" s="124" t="s">
        <v>16</v>
      </c>
      <c r="B17" s="124"/>
      <c r="C17" s="124"/>
      <c r="D17" s="124"/>
      <c r="E17" s="124"/>
      <c r="F17" s="124"/>
      <c r="G17" s="124"/>
      <c r="H17" s="124"/>
      <c r="I17" s="124"/>
      <c r="J17" s="124"/>
      <c r="K17" s="124"/>
      <c r="L17" s="124"/>
      <c r="M17" s="124"/>
      <c r="N17" s="124"/>
      <c r="O17" s="124"/>
    </row>
    <row r="18" spans="1:15" s="12" customFormat="1" x14ac:dyDescent="0.25">
      <c r="A18" s="124" t="s">
        <v>17</v>
      </c>
      <c r="B18" s="124"/>
      <c r="C18" s="124"/>
      <c r="D18" s="124"/>
      <c r="E18" s="124"/>
      <c r="F18" s="124"/>
      <c r="G18" s="124"/>
      <c r="H18" s="124"/>
      <c r="I18" s="124"/>
      <c r="J18" s="124"/>
      <c r="K18" s="124"/>
      <c r="L18" s="124"/>
      <c r="M18" s="124"/>
      <c r="N18" s="124"/>
      <c r="O18" s="124"/>
    </row>
    <row r="19" spans="1:15" ht="21" x14ac:dyDescent="0.25">
      <c r="A19" s="126" t="s">
        <v>18</v>
      </c>
      <c r="B19" s="126"/>
      <c r="C19" s="126"/>
      <c r="D19" s="126"/>
      <c r="E19" s="126"/>
      <c r="F19" s="126"/>
      <c r="G19" s="126"/>
      <c r="H19" s="126"/>
      <c r="I19" s="126"/>
      <c r="J19" s="126"/>
      <c r="K19" s="126"/>
      <c r="L19" s="126"/>
      <c r="M19" s="126"/>
      <c r="N19" s="126"/>
      <c r="O19" s="126"/>
    </row>
    <row r="20" spans="1:15" s="12" customFormat="1" ht="47.25" customHeight="1" x14ac:dyDescent="0.25">
      <c r="A20" s="124" t="s">
        <v>19</v>
      </c>
      <c r="B20" s="124"/>
      <c r="C20" s="124"/>
      <c r="D20" s="124"/>
      <c r="E20" s="124"/>
      <c r="F20" s="124"/>
      <c r="G20" s="124"/>
      <c r="H20" s="124"/>
      <c r="I20" s="124"/>
      <c r="J20" s="124"/>
      <c r="K20" s="124"/>
      <c r="L20" s="124"/>
      <c r="M20" s="124"/>
      <c r="N20" s="124"/>
      <c r="O20" s="124"/>
    </row>
    <row r="21" spans="1:15" s="12" customFormat="1" x14ac:dyDescent="0.25">
      <c r="A21" s="124" t="s">
        <v>20</v>
      </c>
      <c r="B21" s="124"/>
      <c r="C21" s="124"/>
      <c r="D21" s="124"/>
      <c r="E21" s="124"/>
      <c r="F21" s="124"/>
      <c r="G21" s="124"/>
      <c r="H21" s="124"/>
      <c r="I21" s="124"/>
      <c r="J21" s="124"/>
      <c r="K21" s="124"/>
      <c r="L21" s="124"/>
      <c r="M21" s="124"/>
      <c r="N21" s="124"/>
      <c r="O21" s="124"/>
    </row>
    <row r="22" spans="1:15" s="12" customFormat="1" ht="35.25" customHeight="1" x14ac:dyDescent="0.25">
      <c r="A22" s="124" t="s">
        <v>21</v>
      </c>
      <c r="B22" s="124"/>
      <c r="C22" s="124"/>
      <c r="D22" s="124"/>
      <c r="E22" s="124"/>
      <c r="F22" s="124"/>
      <c r="G22" s="124"/>
      <c r="H22" s="124"/>
      <c r="I22" s="124"/>
      <c r="J22" s="124"/>
      <c r="K22" s="124"/>
      <c r="L22" s="124"/>
      <c r="M22" s="124"/>
      <c r="N22" s="124"/>
      <c r="O22" s="124"/>
    </row>
    <row r="23" spans="1:15" s="12" customFormat="1" x14ac:dyDescent="0.25">
      <c r="A23" s="127" t="s">
        <v>22</v>
      </c>
      <c r="B23" s="127"/>
      <c r="C23" s="127"/>
      <c r="D23" s="127"/>
      <c r="E23" s="127"/>
      <c r="F23" s="127"/>
      <c r="G23" s="127"/>
      <c r="H23" s="127"/>
      <c r="I23" s="127"/>
      <c r="J23" s="127"/>
      <c r="K23" s="127"/>
      <c r="L23" s="127"/>
      <c r="M23" s="127"/>
      <c r="N23" s="127"/>
      <c r="O23" s="127"/>
    </row>
    <row r="24" spans="1:15" s="12" customFormat="1" ht="64.5" customHeight="1" x14ac:dyDescent="0.25">
      <c r="A24" s="124" t="s">
        <v>23</v>
      </c>
      <c r="B24" s="124"/>
      <c r="C24" s="124"/>
      <c r="D24" s="124"/>
      <c r="E24" s="124"/>
      <c r="F24" s="124"/>
      <c r="G24" s="124"/>
      <c r="H24" s="124"/>
      <c r="I24" s="124"/>
      <c r="J24" s="124"/>
      <c r="K24" s="124"/>
      <c r="L24" s="124"/>
      <c r="M24" s="124"/>
      <c r="N24" s="124"/>
      <c r="O24" s="124"/>
    </row>
    <row r="25" spans="1:15" s="12" customFormat="1" ht="34.5" customHeight="1" x14ac:dyDescent="0.25">
      <c r="A25" s="124" t="s">
        <v>24</v>
      </c>
      <c r="B25" s="124"/>
      <c r="C25" s="124"/>
      <c r="D25" s="124"/>
      <c r="E25" s="124"/>
      <c r="F25" s="124"/>
      <c r="G25" s="124"/>
      <c r="H25" s="124"/>
      <c r="I25" s="124"/>
      <c r="J25" s="124"/>
      <c r="K25" s="124"/>
      <c r="L25" s="124"/>
      <c r="M25" s="124"/>
      <c r="N25" s="124"/>
      <c r="O25" s="124"/>
    </row>
    <row r="26" spans="1:15" ht="21" x14ac:dyDescent="0.25">
      <c r="A26" s="125" t="s">
        <v>25</v>
      </c>
      <c r="B26" s="125"/>
      <c r="C26" s="125"/>
      <c r="D26" s="125"/>
      <c r="E26" s="125"/>
      <c r="F26" s="125"/>
      <c r="G26" s="125"/>
      <c r="H26" s="125"/>
      <c r="I26" s="125"/>
      <c r="J26" s="125"/>
      <c r="K26" s="125"/>
      <c r="L26" s="125"/>
      <c r="M26" s="125"/>
      <c r="N26" s="125"/>
      <c r="O26" s="125"/>
    </row>
    <row r="27" spans="1:15" s="12" customFormat="1" ht="30.75" customHeight="1" x14ac:dyDescent="0.25">
      <c r="A27" s="124" t="s">
        <v>26</v>
      </c>
      <c r="B27" s="124"/>
      <c r="C27" s="124"/>
      <c r="D27" s="124"/>
      <c r="E27" s="124"/>
      <c r="F27" s="124"/>
      <c r="G27" s="124"/>
      <c r="H27" s="124"/>
      <c r="I27" s="124"/>
      <c r="J27" s="124"/>
      <c r="K27" s="124"/>
      <c r="L27" s="124"/>
      <c r="M27" s="124"/>
      <c r="N27" s="124"/>
      <c r="O27" s="124"/>
    </row>
  </sheetData>
  <mergeCells count="27">
    <mergeCell ref="A1:O1"/>
    <mergeCell ref="A2:O2"/>
    <mergeCell ref="A14:O14"/>
    <mergeCell ref="A3:O3"/>
    <mergeCell ref="A4:O4"/>
    <mergeCell ref="A5:O5"/>
    <mergeCell ref="A6:O6"/>
    <mergeCell ref="A7:O7"/>
    <mergeCell ref="A8:O8"/>
    <mergeCell ref="A9:O9"/>
    <mergeCell ref="A10:O10"/>
    <mergeCell ref="A11:O11"/>
    <mergeCell ref="A12:O12"/>
    <mergeCell ref="A13:O13"/>
    <mergeCell ref="A27:O27"/>
    <mergeCell ref="A26:O26"/>
    <mergeCell ref="A15:O15"/>
    <mergeCell ref="A16:O16"/>
    <mergeCell ref="A17:O17"/>
    <mergeCell ref="A18:O18"/>
    <mergeCell ref="A19:O19"/>
    <mergeCell ref="A20:O20"/>
    <mergeCell ref="A21:O21"/>
    <mergeCell ref="A22:O22"/>
    <mergeCell ref="A23:O23"/>
    <mergeCell ref="A24:O24"/>
    <mergeCell ref="A25:O2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1E74F-08D1-4902-AF63-E09F60E96573}">
  <dimension ref="A1:S21"/>
  <sheetViews>
    <sheetView topLeftCell="B1" workbookViewId="0">
      <selection activeCell="C7" sqref="C7"/>
    </sheetView>
  </sheetViews>
  <sheetFormatPr baseColWidth="10" defaultColWidth="11.42578125" defaultRowHeight="15" x14ac:dyDescent="0.25"/>
  <cols>
    <col min="11" max="16" width="17.140625" customWidth="1"/>
  </cols>
  <sheetData>
    <row r="1" spans="1:19" x14ac:dyDescent="0.25">
      <c r="A1" t="s">
        <v>545</v>
      </c>
      <c r="B1" t="s">
        <v>546</v>
      </c>
      <c r="C1" t="s">
        <v>547</v>
      </c>
      <c r="D1" t="s">
        <v>548</v>
      </c>
      <c r="E1" t="s">
        <v>549</v>
      </c>
      <c r="F1" t="s">
        <v>86</v>
      </c>
      <c r="G1" t="s">
        <v>81</v>
      </c>
      <c r="H1" t="s">
        <v>83</v>
      </c>
      <c r="I1" t="s">
        <v>42</v>
      </c>
      <c r="J1" t="s">
        <v>550</v>
      </c>
      <c r="K1" t="s">
        <v>551</v>
      </c>
      <c r="L1" t="s">
        <v>183</v>
      </c>
      <c r="M1" t="s">
        <v>211</v>
      </c>
      <c r="N1" t="s">
        <v>124</v>
      </c>
      <c r="O1" t="s">
        <v>255</v>
      </c>
      <c r="P1" t="s">
        <v>247</v>
      </c>
      <c r="Q1" t="s">
        <v>94</v>
      </c>
      <c r="R1" t="s">
        <v>95</v>
      </c>
      <c r="S1" t="s">
        <v>552</v>
      </c>
    </row>
    <row r="2" spans="1:19" x14ac:dyDescent="0.25">
      <c r="A2" t="s">
        <v>309</v>
      </c>
      <c r="B2" t="s">
        <v>175</v>
      </c>
      <c r="C2" t="s">
        <v>553</v>
      </c>
      <c r="D2" t="s">
        <v>438</v>
      </c>
      <c r="E2" t="s">
        <v>182</v>
      </c>
      <c r="F2" t="s">
        <v>554</v>
      </c>
      <c r="G2" t="s">
        <v>180</v>
      </c>
      <c r="H2" t="s">
        <v>181</v>
      </c>
      <c r="I2" t="s">
        <v>45</v>
      </c>
      <c r="J2" t="s">
        <v>382</v>
      </c>
      <c r="K2" t="s">
        <v>57</v>
      </c>
      <c r="L2" t="s">
        <v>184</v>
      </c>
      <c r="M2" t="s">
        <v>212</v>
      </c>
      <c r="N2" t="s">
        <v>125</v>
      </c>
      <c r="O2" t="s">
        <v>256</v>
      </c>
      <c r="P2" t="s">
        <v>123</v>
      </c>
      <c r="Q2" t="s">
        <v>129</v>
      </c>
      <c r="R2" t="s">
        <v>555</v>
      </c>
      <c r="S2" t="s">
        <v>556</v>
      </c>
    </row>
    <row r="3" spans="1:19" x14ac:dyDescent="0.25">
      <c r="A3" t="s">
        <v>269</v>
      </c>
      <c r="B3" t="s">
        <v>115</v>
      </c>
      <c r="C3" t="s">
        <v>417</v>
      </c>
      <c r="D3" t="s">
        <v>447</v>
      </c>
      <c r="E3" t="s">
        <v>210</v>
      </c>
      <c r="F3" t="s">
        <v>557</v>
      </c>
      <c r="G3" t="s">
        <v>120</v>
      </c>
      <c r="H3" t="s">
        <v>46</v>
      </c>
      <c r="I3" t="s">
        <v>47</v>
      </c>
      <c r="J3" t="s">
        <v>389</v>
      </c>
      <c r="L3" t="s">
        <v>558</v>
      </c>
      <c r="M3" t="s">
        <v>559</v>
      </c>
      <c r="N3" t="s">
        <v>154</v>
      </c>
      <c r="O3" t="s">
        <v>297</v>
      </c>
      <c r="Q3" t="s">
        <v>75</v>
      </c>
      <c r="R3" t="s">
        <v>456</v>
      </c>
      <c r="S3" t="s">
        <v>560</v>
      </c>
    </row>
    <row r="4" spans="1:19" x14ac:dyDescent="0.25">
      <c r="A4" t="s">
        <v>249</v>
      </c>
      <c r="B4" t="s">
        <v>123</v>
      </c>
      <c r="C4" t="s">
        <v>377</v>
      </c>
      <c r="D4" t="s">
        <v>123</v>
      </c>
      <c r="E4" t="s">
        <v>195</v>
      </c>
      <c r="F4" t="s">
        <v>561</v>
      </c>
      <c r="H4" t="s">
        <v>48</v>
      </c>
      <c r="I4" t="s">
        <v>49</v>
      </c>
      <c r="J4" t="s">
        <v>394</v>
      </c>
      <c r="L4" t="s">
        <v>201</v>
      </c>
      <c r="N4" t="s">
        <v>172</v>
      </c>
      <c r="O4" t="s">
        <v>281</v>
      </c>
      <c r="Q4" t="s">
        <v>426</v>
      </c>
      <c r="R4" t="s">
        <v>130</v>
      </c>
      <c r="S4" t="s">
        <v>562</v>
      </c>
    </row>
    <row r="5" spans="1:19" x14ac:dyDescent="0.25">
      <c r="A5" t="s">
        <v>243</v>
      </c>
      <c r="C5" t="s">
        <v>345</v>
      </c>
      <c r="E5" t="s">
        <v>321</v>
      </c>
      <c r="F5" t="s">
        <v>563</v>
      </c>
      <c r="J5" t="s">
        <v>399</v>
      </c>
      <c r="L5" t="s">
        <v>564</v>
      </c>
      <c r="N5" t="s">
        <v>565</v>
      </c>
      <c r="O5" t="s">
        <v>267</v>
      </c>
    </row>
    <row r="6" spans="1:19" x14ac:dyDescent="0.25">
      <c r="C6" t="s">
        <v>368</v>
      </c>
      <c r="E6" t="s">
        <v>153</v>
      </c>
      <c r="F6" t="s">
        <v>566</v>
      </c>
      <c r="J6" t="s">
        <v>405</v>
      </c>
      <c r="L6" t="s">
        <v>567</v>
      </c>
      <c r="N6" t="s">
        <v>147</v>
      </c>
      <c r="O6" t="s">
        <v>275</v>
      </c>
    </row>
    <row r="7" spans="1:19" x14ac:dyDescent="0.25">
      <c r="C7" t="s">
        <v>361</v>
      </c>
      <c r="E7" t="s">
        <v>121</v>
      </c>
      <c r="F7" t="s">
        <v>286</v>
      </c>
      <c r="J7" t="s">
        <v>410</v>
      </c>
      <c r="N7" t="s">
        <v>238</v>
      </c>
      <c r="O7" t="s">
        <v>568</v>
      </c>
    </row>
    <row r="8" spans="1:19" x14ac:dyDescent="0.25">
      <c r="C8" t="s">
        <v>354</v>
      </c>
      <c r="E8" t="s">
        <v>254</v>
      </c>
      <c r="F8" t="s">
        <v>350</v>
      </c>
      <c r="J8" t="s">
        <v>415</v>
      </c>
      <c r="O8" t="s">
        <v>453</v>
      </c>
    </row>
    <row r="9" spans="1:19" x14ac:dyDescent="0.25">
      <c r="F9" t="s">
        <v>569</v>
      </c>
      <c r="J9" t="s">
        <v>443</v>
      </c>
      <c r="O9" t="s">
        <v>423</v>
      </c>
    </row>
    <row r="10" spans="1:19" x14ac:dyDescent="0.25">
      <c r="F10" t="s">
        <v>570</v>
      </c>
      <c r="J10" t="s">
        <v>331</v>
      </c>
      <c r="O10" t="s">
        <v>444</v>
      </c>
    </row>
    <row r="11" spans="1:19" x14ac:dyDescent="0.25">
      <c r="F11" t="s">
        <v>571</v>
      </c>
      <c r="J11" t="s">
        <v>337</v>
      </c>
      <c r="O11" t="s">
        <v>572</v>
      </c>
    </row>
    <row r="12" spans="1:19" x14ac:dyDescent="0.25">
      <c r="F12" t="s">
        <v>573</v>
      </c>
      <c r="J12" t="s">
        <v>342</v>
      </c>
      <c r="O12" t="s">
        <v>315</v>
      </c>
    </row>
    <row r="13" spans="1:19" x14ac:dyDescent="0.25">
      <c r="F13" t="s">
        <v>291</v>
      </c>
      <c r="J13" t="s">
        <v>123</v>
      </c>
    </row>
    <row r="14" spans="1:19" x14ac:dyDescent="0.25">
      <c r="F14" t="s">
        <v>574</v>
      </c>
    </row>
    <row r="15" spans="1:19" x14ac:dyDescent="0.25">
      <c r="F15" t="s">
        <v>575</v>
      </c>
    </row>
    <row r="16" spans="1:19" x14ac:dyDescent="0.25">
      <c r="F16" t="s">
        <v>237</v>
      </c>
    </row>
    <row r="17" spans="6:6" x14ac:dyDescent="0.25">
      <c r="F17" t="s">
        <v>576</v>
      </c>
    </row>
    <row r="18" spans="6:6" x14ac:dyDescent="0.25">
      <c r="F18" t="s">
        <v>577</v>
      </c>
    </row>
    <row r="19" spans="6:6" x14ac:dyDescent="0.25">
      <c r="F19" t="s">
        <v>578</v>
      </c>
    </row>
    <row r="20" spans="6:6" x14ac:dyDescent="0.25">
      <c r="F20" t="s">
        <v>579</v>
      </c>
    </row>
    <row r="21" spans="6:6" x14ac:dyDescent="0.25">
      <c r="F21" t="s">
        <v>122</v>
      </c>
    </row>
  </sheetData>
  <pageMargins left="0.7" right="0.7" top="0.75" bottom="0.75" header="0.3" footer="0.3"/>
  <tableParts count="6">
    <tablePart r:id="rId1"/>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B9E7-D5DE-4411-ACD0-717DB9E573E7}">
  <dimension ref="A1:O11"/>
  <sheetViews>
    <sheetView view="pageBreakPreview" zoomScaleNormal="85" zoomScaleSheetLayoutView="100" workbookViewId="0">
      <selection activeCell="A7" sqref="A7:O7"/>
    </sheetView>
  </sheetViews>
  <sheetFormatPr baseColWidth="10" defaultColWidth="11.42578125" defaultRowHeight="15" x14ac:dyDescent="0.25"/>
  <sheetData>
    <row r="1" spans="1:15" ht="84" customHeight="1" x14ac:dyDescent="0.25">
      <c r="A1" s="128" t="s">
        <v>27</v>
      </c>
      <c r="B1" s="129"/>
      <c r="C1" s="129"/>
      <c r="D1" s="129"/>
      <c r="E1" s="129"/>
      <c r="F1" s="129"/>
      <c r="G1" s="129"/>
      <c r="H1" s="129"/>
      <c r="I1" s="129"/>
      <c r="J1" s="129"/>
      <c r="K1" s="129"/>
      <c r="L1" s="129"/>
      <c r="M1" s="129"/>
      <c r="N1" s="129"/>
      <c r="O1" s="130"/>
    </row>
    <row r="2" spans="1:15" ht="24" x14ac:dyDescent="0.4">
      <c r="A2" s="135" t="s">
        <v>28</v>
      </c>
      <c r="B2" s="136"/>
      <c r="C2" s="136"/>
      <c r="D2" s="136"/>
      <c r="E2" s="136"/>
      <c r="F2" s="136"/>
      <c r="G2" s="136"/>
      <c r="H2" s="136"/>
      <c r="I2" s="136"/>
      <c r="J2" s="136"/>
      <c r="K2" s="136"/>
      <c r="L2" s="136"/>
      <c r="M2" s="136"/>
      <c r="N2" s="136"/>
      <c r="O2" s="137"/>
    </row>
    <row r="3" spans="1:15" ht="18.75" x14ac:dyDescent="0.3">
      <c r="A3" s="138" t="s">
        <v>29</v>
      </c>
      <c r="B3" s="139"/>
      <c r="C3" s="139"/>
      <c r="D3" s="139"/>
      <c r="E3" s="139"/>
      <c r="F3" s="139"/>
      <c r="G3" s="139"/>
      <c r="H3" s="139"/>
      <c r="I3" s="139"/>
      <c r="J3" s="139"/>
      <c r="K3" s="139"/>
      <c r="L3" s="139"/>
      <c r="M3" s="139"/>
      <c r="N3" s="139"/>
      <c r="O3" s="140"/>
    </row>
    <row r="4" spans="1:15" ht="24" x14ac:dyDescent="0.4">
      <c r="A4" s="135" t="s">
        <v>30</v>
      </c>
      <c r="B4" s="136"/>
      <c r="C4" s="136"/>
      <c r="D4" s="136"/>
      <c r="E4" s="136"/>
      <c r="F4" s="136"/>
      <c r="G4" s="136"/>
      <c r="H4" s="136"/>
      <c r="I4" s="136"/>
      <c r="J4" s="136"/>
      <c r="K4" s="136"/>
      <c r="L4" s="136"/>
      <c r="M4" s="136"/>
      <c r="N4" s="136"/>
      <c r="O4" s="137"/>
    </row>
    <row r="5" spans="1:15" ht="54.75" customHeight="1" x14ac:dyDescent="0.3">
      <c r="A5" s="141" t="s">
        <v>31</v>
      </c>
      <c r="B5" s="142"/>
      <c r="C5" s="142"/>
      <c r="D5" s="142"/>
      <c r="E5" s="142"/>
      <c r="F5" s="142"/>
      <c r="G5" s="142"/>
      <c r="H5" s="142"/>
      <c r="I5" s="142"/>
      <c r="J5" s="142"/>
      <c r="K5" s="142"/>
      <c r="L5" s="142"/>
      <c r="M5" s="142"/>
      <c r="N5" s="142"/>
      <c r="O5" s="143"/>
    </row>
    <row r="6" spans="1:15" ht="24" x14ac:dyDescent="0.4">
      <c r="A6" s="135" t="s">
        <v>32</v>
      </c>
      <c r="B6" s="136"/>
      <c r="C6" s="136"/>
      <c r="D6" s="136"/>
      <c r="E6" s="136"/>
      <c r="F6" s="136"/>
      <c r="G6" s="136"/>
      <c r="H6" s="136"/>
      <c r="I6" s="136"/>
      <c r="J6" s="136"/>
      <c r="K6" s="136"/>
      <c r="L6" s="136"/>
      <c r="M6" s="136"/>
      <c r="N6" s="136"/>
      <c r="O6" s="137"/>
    </row>
    <row r="7" spans="1:15" ht="58.5" customHeight="1" x14ac:dyDescent="0.3">
      <c r="A7" s="141" t="s">
        <v>33</v>
      </c>
      <c r="B7" s="142"/>
      <c r="C7" s="142"/>
      <c r="D7" s="142"/>
      <c r="E7" s="142"/>
      <c r="F7" s="142"/>
      <c r="G7" s="142"/>
      <c r="H7" s="142"/>
      <c r="I7" s="142"/>
      <c r="J7" s="142"/>
      <c r="K7" s="142"/>
      <c r="L7" s="142"/>
      <c r="M7" s="142"/>
      <c r="N7" s="142"/>
      <c r="O7" s="143"/>
    </row>
    <row r="8" spans="1:15" ht="24" x14ac:dyDescent="0.4">
      <c r="A8" s="135" t="s">
        <v>34</v>
      </c>
      <c r="B8" s="136"/>
      <c r="C8" s="136"/>
      <c r="D8" s="136"/>
      <c r="E8" s="136"/>
      <c r="F8" s="136"/>
      <c r="G8" s="136"/>
      <c r="H8" s="136"/>
      <c r="I8" s="136"/>
      <c r="J8" s="136"/>
      <c r="K8" s="136"/>
      <c r="L8" s="136"/>
      <c r="M8" s="136"/>
      <c r="N8" s="136"/>
      <c r="O8" s="137"/>
    </row>
    <row r="9" spans="1:15" ht="152.25" customHeight="1" x14ac:dyDescent="0.3">
      <c r="A9" s="141" t="s">
        <v>35</v>
      </c>
      <c r="B9" s="142"/>
      <c r="C9" s="142"/>
      <c r="D9" s="142"/>
      <c r="E9" s="142"/>
      <c r="F9" s="142"/>
      <c r="G9" s="142"/>
      <c r="H9" s="142"/>
      <c r="I9" s="142"/>
      <c r="J9" s="142"/>
      <c r="K9" s="142"/>
      <c r="L9" s="142"/>
      <c r="M9" s="142"/>
      <c r="N9" s="142"/>
      <c r="O9" s="143"/>
    </row>
    <row r="10" spans="1:15" ht="24" x14ac:dyDescent="0.4">
      <c r="A10" s="135" t="s">
        <v>36</v>
      </c>
      <c r="B10" s="136"/>
      <c r="C10" s="136"/>
      <c r="D10" s="136"/>
      <c r="E10" s="136"/>
      <c r="F10" s="136"/>
      <c r="G10" s="136"/>
      <c r="H10" s="136"/>
      <c r="I10" s="136"/>
      <c r="J10" s="136"/>
      <c r="K10" s="136"/>
      <c r="L10" s="136"/>
      <c r="M10" s="136"/>
      <c r="N10" s="136"/>
      <c r="O10" s="137"/>
    </row>
    <row r="11" spans="1:15" ht="332.25" customHeight="1" thickBot="1" x14ac:dyDescent="0.35">
      <c r="A11" s="144" t="s">
        <v>37</v>
      </c>
      <c r="B11" s="145"/>
      <c r="C11" s="145"/>
      <c r="D11" s="145"/>
      <c r="E11" s="145"/>
      <c r="F11" s="145"/>
      <c r="G11" s="145"/>
      <c r="H11" s="145"/>
      <c r="I11" s="145"/>
      <c r="J11" s="145"/>
      <c r="K11" s="145"/>
      <c r="L11" s="145"/>
      <c r="M11" s="145"/>
      <c r="N11" s="145"/>
      <c r="O11" s="146"/>
    </row>
  </sheetData>
  <sheetProtection algorithmName="SHA-512" hashValue="AfJwGD7stjdqnbifiGmpTx6ZJtG0IawCJm6YESKUEvIydkHZSjLEJ0wlRTlKLA/XDprYAg3iBHASdNX3VudqzA==" saltValue="taCu8tH166Njof6gush/Qg==" spinCount="100000" sheet="1" objects="1" scenarios="1" autoFilter="0"/>
  <mergeCells count="11">
    <mergeCell ref="A7:O7"/>
    <mergeCell ref="A8:O8"/>
    <mergeCell ref="A9:O9"/>
    <mergeCell ref="A10:O10"/>
    <mergeCell ref="A11:O11"/>
    <mergeCell ref="A6:O6"/>
    <mergeCell ref="A1:O1"/>
    <mergeCell ref="A2:O2"/>
    <mergeCell ref="A3:O3"/>
    <mergeCell ref="A4:O4"/>
    <mergeCell ref="A5:O5"/>
  </mergeCells>
  <pageMargins left="0.7" right="0.7" top="0.75" bottom="0.75" header="0.3" footer="0.3"/>
  <pageSetup scale="5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B28A-7096-495B-A2F6-D2EFC9C80356}">
  <dimension ref="A1:F16"/>
  <sheetViews>
    <sheetView view="pageBreakPreview" zoomScale="85" zoomScaleNormal="100" zoomScaleSheetLayoutView="85" workbookViewId="0">
      <selection activeCell="C6" sqref="C6"/>
    </sheetView>
  </sheetViews>
  <sheetFormatPr baseColWidth="10" defaultColWidth="11.42578125" defaultRowHeight="15" x14ac:dyDescent="0.25"/>
  <cols>
    <col min="2" max="2" width="36.7109375" customWidth="1"/>
    <col min="3" max="3" width="77.42578125" customWidth="1"/>
    <col min="4" max="4" width="19.42578125" style="15" customWidth="1"/>
    <col min="5" max="5" width="19.28515625" customWidth="1"/>
    <col min="6" max="6" width="22.140625" customWidth="1"/>
  </cols>
  <sheetData>
    <row r="1" spans="1:6" ht="85.5" customHeight="1" x14ac:dyDescent="0.25">
      <c r="A1" s="128" t="s">
        <v>38</v>
      </c>
      <c r="B1" s="150"/>
      <c r="C1" s="150"/>
      <c r="D1" s="150"/>
      <c r="E1" s="150"/>
      <c r="F1" s="150"/>
    </row>
    <row r="2" spans="1:6" ht="24" x14ac:dyDescent="0.4">
      <c r="A2" s="147" t="s">
        <v>39</v>
      </c>
      <c r="B2" s="147"/>
      <c r="C2" s="147"/>
      <c r="D2" s="147"/>
      <c r="E2" s="147"/>
      <c r="F2" s="147"/>
    </row>
    <row r="3" spans="1:6" ht="18.75" x14ac:dyDescent="0.25">
      <c r="A3" s="151" t="s">
        <v>40</v>
      </c>
      <c r="B3" s="151"/>
      <c r="C3" s="6" t="s">
        <v>41</v>
      </c>
      <c r="D3" s="151" t="s">
        <v>42</v>
      </c>
      <c r="E3" s="151"/>
      <c r="F3" s="151"/>
    </row>
    <row r="4" spans="1:6" ht="57.75" customHeight="1" x14ac:dyDescent="0.25">
      <c r="A4" s="152" t="s">
        <v>43</v>
      </c>
      <c r="B4" s="152"/>
      <c r="C4" s="2" t="s">
        <v>44</v>
      </c>
      <c r="D4" s="153" t="s">
        <v>45</v>
      </c>
      <c r="E4" s="153"/>
      <c r="F4" s="153"/>
    </row>
    <row r="5" spans="1:6" ht="36" customHeight="1" x14ac:dyDescent="0.25">
      <c r="A5" s="152"/>
      <c r="B5" s="152"/>
      <c r="C5" s="5" t="s">
        <v>46</v>
      </c>
      <c r="D5" s="154" t="s">
        <v>47</v>
      </c>
      <c r="E5" s="154"/>
      <c r="F5" s="154"/>
    </row>
    <row r="6" spans="1:6" ht="39.75" customHeight="1" x14ac:dyDescent="0.25">
      <c r="A6" s="152"/>
      <c r="B6" s="152"/>
      <c r="C6" s="2" t="s">
        <v>48</v>
      </c>
      <c r="D6" s="153" t="s">
        <v>49</v>
      </c>
      <c r="E6" s="153"/>
      <c r="F6" s="153"/>
    </row>
    <row r="7" spans="1:6" s="1" customFormat="1" ht="24" x14ac:dyDescent="0.4">
      <c r="A7" s="147" t="s">
        <v>50</v>
      </c>
      <c r="B7" s="147"/>
      <c r="C7" s="147"/>
      <c r="D7" s="147"/>
      <c r="E7" s="148"/>
      <c r="F7" s="148"/>
    </row>
    <row r="8" spans="1:6" s="4" customFormat="1" ht="37.5" x14ac:dyDescent="0.3">
      <c r="A8" s="7" t="s">
        <v>51</v>
      </c>
      <c r="B8" s="7" t="s">
        <v>52</v>
      </c>
      <c r="C8" s="7" t="s">
        <v>53</v>
      </c>
      <c r="D8" s="16" t="s">
        <v>54</v>
      </c>
      <c r="E8" s="18" t="s">
        <v>55</v>
      </c>
    </row>
    <row r="9" spans="1:6" ht="45" x14ac:dyDescent="0.25">
      <c r="A9" s="19">
        <v>7913</v>
      </c>
      <c r="B9" s="9" t="s">
        <v>56</v>
      </c>
      <c r="C9" s="9" t="s">
        <v>57</v>
      </c>
      <c r="D9" s="13">
        <v>244109891000</v>
      </c>
      <c r="E9" s="17" t="s">
        <v>58</v>
      </c>
    </row>
    <row r="10" spans="1:6" ht="165" x14ac:dyDescent="0.25">
      <c r="A10" s="20">
        <v>8122</v>
      </c>
      <c r="B10" s="8" t="s">
        <v>59</v>
      </c>
      <c r="C10" s="8" t="s">
        <v>60</v>
      </c>
      <c r="D10" s="14">
        <v>311976677000</v>
      </c>
      <c r="E10" s="8" t="s">
        <v>58</v>
      </c>
    </row>
    <row r="11" spans="1:6" ht="90" x14ac:dyDescent="0.25">
      <c r="A11" s="19">
        <v>8138</v>
      </c>
      <c r="B11" s="9" t="s">
        <v>61</v>
      </c>
      <c r="C11" s="9" t="s">
        <v>62</v>
      </c>
      <c r="D11" s="13">
        <v>9500000000</v>
      </c>
      <c r="E11" s="9" t="s">
        <v>58</v>
      </c>
    </row>
    <row r="12" spans="1:6" ht="159" customHeight="1" x14ac:dyDescent="0.25">
      <c r="A12" s="20">
        <v>8041</v>
      </c>
      <c r="B12" s="8" t="s">
        <v>63</v>
      </c>
      <c r="C12" s="8" t="s">
        <v>64</v>
      </c>
      <c r="D12" s="14">
        <v>168908000000</v>
      </c>
      <c r="E12" s="8" t="s">
        <v>65</v>
      </c>
    </row>
    <row r="13" spans="1:6" ht="318.75" customHeight="1" x14ac:dyDescent="0.25">
      <c r="A13" s="19">
        <v>8029</v>
      </c>
      <c r="B13" s="9" t="s">
        <v>66</v>
      </c>
      <c r="C13" s="9" t="s">
        <v>67</v>
      </c>
      <c r="D13" s="13">
        <v>19943054000</v>
      </c>
      <c r="E13" s="9" t="s">
        <v>68</v>
      </c>
    </row>
    <row r="14" spans="1:6" ht="24" x14ac:dyDescent="0.4">
      <c r="A14" s="147" t="s">
        <v>69</v>
      </c>
      <c r="B14" s="147"/>
      <c r="C14" s="147"/>
      <c r="D14" s="147"/>
      <c r="E14" s="147"/>
      <c r="F14" s="147"/>
    </row>
    <row r="15" spans="1:6" ht="35.25" customHeight="1" x14ac:dyDescent="0.25">
      <c r="A15" s="149" t="s">
        <v>70</v>
      </c>
      <c r="B15" s="149"/>
      <c r="C15" s="149"/>
      <c r="D15" s="149"/>
      <c r="E15" s="149"/>
      <c r="F15" s="149"/>
    </row>
    <row r="16" spans="1:6" x14ac:dyDescent="0.25">
      <c r="A16" s="3"/>
    </row>
  </sheetData>
  <sheetProtection algorithmName="SHA-512" hashValue="jWP/mLF6apC1sOpnZZd2xkVjhXRkqa54gIuF7sp7bxSiiAm6o6zuVuMNd/o04Xotjzg1gKO0GNtFC1dFm2Im/A==" saltValue="kDqDZtSJARLzUlJMkkrs8w==" spinCount="100000" sheet="1" objects="1" scenarios="1" autoFilter="0"/>
  <mergeCells count="11">
    <mergeCell ref="A7:F7"/>
    <mergeCell ref="A14:F14"/>
    <mergeCell ref="A15:F15"/>
    <mergeCell ref="A1:F1"/>
    <mergeCell ref="A2:F2"/>
    <mergeCell ref="D3:F3"/>
    <mergeCell ref="A3:B3"/>
    <mergeCell ref="A4:B6"/>
    <mergeCell ref="D4:F4"/>
    <mergeCell ref="D5:F5"/>
    <mergeCell ref="D6:F6"/>
  </mergeCells>
  <pageMargins left="0.7" right="0.7" top="0.75" bottom="0.75" header="0.3" footer="0.3"/>
  <pageSetup scale="48" orientation="portrait" horizontalDpi="1200" verticalDpi="1200" r:id="rId1"/>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14F9-6B2E-45E7-92C0-3967E6DFF488}">
  <sheetPr>
    <pageSetUpPr fitToPage="1"/>
  </sheetPr>
  <dimension ref="A1:AR24"/>
  <sheetViews>
    <sheetView view="pageBreakPreview" zoomScale="70" zoomScaleNormal="100" zoomScaleSheetLayoutView="70" workbookViewId="0">
      <selection activeCell="A3" sqref="A3"/>
    </sheetView>
  </sheetViews>
  <sheetFormatPr baseColWidth="10" defaultColWidth="11.42578125" defaultRowHeight="15" x14ac:dyDescent="0.25"/>
  <cols>
    <col min="1" max="1" width="19.140625" customWidth="1"/>
    <col min="2" max="2" width="6.28515625" customWidth="1"/>
    <col min="3" max="3" width="34.42578125" style="12" customWidth="1"/>
    <col min="4" max="4" width="41.42578125" customWidth="1"/>
    <col min="5" max="5" width="28" customWidth="1"/>
    <col min="6" max="6" width="25.42578125" customWidth="1"/>
    <col min="7" max="7" width="21.140625" customWidth="1"/>
    <col min="8" max="8" width="29.85546875" customWidth="1"/>
    <col min="9" max="9" width="17.140625" customWidth="1"/>
    <col min="10" max="10" width="24.140625" customWidth="1"/>
    <col min="11" max="11" width="22.28515625" customWidth="1"/>
    <col min="12" max="12" width="25.7109375" customWidth="1"/>
    <col min="13" max="13" width="25.85546875" customWidth="1"/>
    <col min="14" max="15" width="28.42578125" customWidth="1"/>
    <col min="16" max="16" width="26.85546875" customWidth="1"/>
    <col min="17" max="17" width="27.85546875" customWidth="1"/>
    <col min="18" max="18" width="22.140625" customWidth="1"/>
    <col min="19" max="19" width="18.7109375" customWidth="1"/>
    <col min="20" max="20" width="15.42578125" customWidth="1"/>
    <col min="21" max="21" width="17.85546875" customWidth="1"/>
    <col min="22" max="22" width="27.28515625" customWidth="1"/>
    <col min="23" max="23" width="12.42578125" customWidth="1"/>
    <col min="24" max="24" width="13" customWidth="1"/>
    <col min="25" max="25" width="13.42578125" customWidth="1"/>
    <col min="26" max="26" width="13.7109375" customWidth="1"/>
    <col min="27" max="27" width="15.85546875" style="100" hidden="1" customWidth="1"/>
    <col min="28" max="28" width="54" hidden="1" customWidth="1"/>
    <col min="29" max="29" width="29.28515625" hidden="1" customWidth="1"/>
    <col min="30" max="30" width="32" hidden="1" customWidth="1"/>
    <col min="31" max="32" width="30.42578125" hidden="1" customWidth="1"/>
    <col min="33" max="33" width="15.85546875" style="100" hidden="1" customWidth="1"/>
    <col min="34" max="34" width="54" hidden="1" customWidth="1"/>
    <col min="35" max="35" width="29.28515625" hidden="1" customWidth="1"/>
    <col min="36" max="36" width="32" hidden="1" customWidth="1"/>
    <col min="37" max="38" width="30.42578125" hidden="1" customWidth="1"/>
    <col min="39" max="39" width="15.85546875" style="100" hidden="1" customWidth="1"/>
    <col min="40" max="40" width="54" hidden="1" customWidth="1"/>
    <col min="41" max="41" width="29.28515625" hidden="1" customWidth="1"/>
    <col min="42" max="42" width="32" hidden="1" customWidth="1"/>
    <col min="43" max="44" width="30.42578125" hidden="1" customWidth="1"/>
  </cols>
  <sheetData>
    <row r="1" spans="1:44" ht="94.5" customHeight="1" x14ac:dyDescent="0.25">
      <c r="A1" s="116" t="s">
        <v>71</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5"/>
      <c r="AB1" s="115"/>
      <c r="AC1" s="115"/>
      <c r="AD1" s="115"/>
      <c r="AE1" s="115"/>
      <c r="AF1" s="115"/>
      <c r="AG1" s="115"/>
      <c r="AH1" s="115"/>
      <c r="AI1" s="115"/>
      <c r="AJ1" s="115"/>
      <c r="AK1" s="115"/>
      <c r="AL1" s="115"/>
      <c r="AM1" s="115"/>
      <c r="AN1" s="115"/>
      <c r="AO1" s="115"/>
      <c r="AP1" s="115"/>
      <c r="AQ1" s="115"/>
      <c r="AR1" s="115"/>
    </row>
    <row r="2" spans="1:44" s="10" customFormat="1" ht="45" customHeight="1" x14ac:dyDescent="0.35">
      <c r="A2" s="121" t="s">
        <v>1</v>
      </c>
      <c r="B2" s="122"/>
      <c r="C2" s="122"/>
      <c r="D2" s="122"/>
      <c r="E2" s="122"/>
      <c r="F2" s="122"/>
      <c r="G2" s="123"/>
      <c r="H2" s="117" t="s">
        <v>8</v>
      </c>
      <c r="I2" s="117"/>
      <c r="J2" s="117"/>
      <c r="K2" s="117"/>
      <c r="L2" s="117"/>
      <c r="M2" s="117"/>
      <c r="N2" s="117"/>
      <c r="O2" s="117"/>
      <c r="P2" s="117"/>
      <c r="Q2" s="118" t="s">
        <v>18</v>
      </c>
      <c r="R2" s="118"/>
      <c r="S2" s="118"/>
      <c r="T2" s="118"/>
      <c r="U2" s="118"/>
      <c r="V2" s="118"/>
      <c r="W2" s="119" t="s">
        <v>25</v>
      </c>
      <c r="X2" s="119"/>
      <c r="Y2" s="119"/>
      <c r="Z2" s="120"/>
      <c r="AA2" s="115" t="s">
        <v>72</v>
      </c>
      <c r="AB2" s="115"/>
      <c r="AC2" s="115"/>
      <c r="AD2" s="115"/>
      <c r="AE2" s="115"/>
      <c r="AF2" s="115"/>
      <c r="AG2" s="115" t="s">
        <v>73</v>
      </c>
      <c r="AH2" s="115"/>
      <c r="AI2" s="115"/>
      <c r="AJ2" s="115"/>
      <c r="AK2" s="115"/>
      <c r="AL2" s="115"/>
      <c r="AM2" s="115" t="s">
        <v>74</v>
      </c>
      <c r="AN2" s="115"/>
      <c r="AO2" s="115"/>
      <c r="AP2" s="115"/>
      <c r="AQ2" s="115"/>
      <c r="AR2" s="115"/>
    </row>
    <row r="3" spans="1:44" s="1" customFormat="1" ht="45" x14ac:dyDescent="0.25">
      <c r="A3" s="93" t="s">
        <v>75</v>
      </c>
      <c r="B3" s="70" t="s">
        <v>51</v>
      </c>
      <c r="C3" s="70" t="s">
        <v>76</v>
      </c>
      <c r="D3" s="70" t="s">
        <v>77</v>
      </c>
      <c r="E3" s="92" t="s">
        <v>78</v>
      </c>
      <c r="F3" s="92" t="s">
        <v>79</v>
      </c>
      <c r="G3" s="70" t="s">
        <v>80</v>
      </c>
      <c r="H3" s="71" t="s">
        <v>81</v>
      </c>
      <c r="I3" s="71" t="s">
        <v>82</v>
      </c>
      <c r="J3" s="71" t="s">
        <v>83</v>
      </c>
      <c r="K3" s="71" t="s">
        <v>84</v>
      </c>
      <c r="L3" s="71" t="s">
        <v>85</v>
      </c>
      <c r="M3" s="71" t="s">
        <v>86</v>
      </c>
      <c r="N3" s="71" t="s">
        <v>87</v>
      </c>
      <c r="O3" s="71" t="s">
        <v>88</v>
      </c>
      <c r="P3" s="71" t="s">
        <v>89</v>
      </c>
      <c r="Q3" s="94" t="s">
        <v>90</v>
      </c>
      <c r="R3" s="94" t="s">
        <v>91</v>
      </c>
      <c r="S3" s="67" t="s">
        <v>92</v>
      </c>
      <c r="T3" s="67" t="s">
        <v>93</v>
      </c>
      <c r="U3" s="67" t="s">
        <v>94</v>
      </c>
      <c r="V3" s="67" t="s">
        <v>95</v>
      </c>
      <c r="W3" s="68" t="s">
        <v>96</v>
      </c>
      <c r="X3" s="68" t="s">
        <v>72</v>
      </c>
      <c r="Y3" s="68" t="s">
        <v>73</v>
      </c>
      <c r="Z3" s="69" t="s">
        <v>74</v>
      </c>
      <c r="AA3" s="95" t="s">
        <v>97</v>
      </c>
      <c r="AB3" s="50" t="s">
        <v>98</v>
      </c>
      <c r="AC3" s="50" t="s">
        <v>99</v>
      </c>
      <c r="AD3" s="50" t="s">
        <v>100</v>
      </c>
      <c r="AE3" s="50" t="s">
        <v>101</v>
      </c>
      <c r="AF3" s="50" t="s">
        <v>102</v>
      </c>
      <c r="AG3" s="96" t="s">
        <v>103</v>
      </c>
      <c r="AH3" s="51" t="s">
        <v>104</v>
      </c>
      <c r="AI3" s="51" t="s">
        <v>105</v>
      </c>
      <c r="AJ3" s="51" t="s">
        <v>106</v>
      </c>
      <c r="AK3" s="51" t="s">
        <v>107</v>
      </c>
      <c r="AL3" s="51" t="s">
        <v>108</v>
      </c>
      <c r="AM3" s="97" t="s">
        <v>109</v>
      </c>
      <c r="AN3" s="52" t="s">
        <v>110</v>
      </c>
      <c r="AO3" s="52" t="s">
        <v>111</v>
      </c>
      <c r="AP3" s="52" t="s">
        <v>112</v>
      </c>
      <c r="AQ3" s="52" t="s">
        <v>113</v>
      </c>
      <c r="AR3" s="56" t="s">
        <v>114</v>
      </c>
    </row>
    <row r="4" spans="1:44" s="28" customFormat="1" ht="150" x14ac:dyDescent="0.25">
      <c r="A4" s="23" t="s">
        <v>115</v>
      </c>
      <c r="B4" s="22" t="s">
        <v>116</v>
      </c>
      <c r="C4" s="29" t="s">
        <v>117</v>
      </c>
      <c r="D4" s="22" t="s">
        <v>118</v>
      </c>
      <c r="E4" s="98">
        <v>46034</v>
      </c>
      <c r="F4" s="98">
        <v>46387</v>
      </c>
      <c r="G4" s="22" t="s">
        <v>119</v>
      </c>
      <c r="H4" s="22" t="s">
        <v>120</v>
      </c>
      <c r="I4" s="22" t="s">
        <v>43</v>
      </c>
      <c r="J4" s="22" t="s">
        <v>48</v>
      </c>
      <c r="K4" s="22" t="str">
        <f>+IF(J4="16.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f>
        <v>Realizar 5 convocatorias de Ciencia tecnología e innovación para promover investigación de sectores priorizados.</v>
      </c>
      <c r="L4" s="22" t="s">
        <v>121</v>
      </c>
      <c r="M4" s="22" t="s">
        <v>122</v>
      </c>
      <c r="N4" s="22" t="s">
        <v>123</v>
      </c>
      <c r="O4" s="22" t="s">
        <v>124</v>
      </c>
      <c r="P4" s="25" t="s">
        <v>125</v>
      </c>
      <c r="Q4" s="32" t="s">
        <v>126</v>
      </c>
      <c r="R4" s="32" t="s">
        <v>127</v>
      </c>
      <c r="S4" s="23" t="s">
        <v>128</v>
      </c>
      <c r="T4" s="38">
        <v>7</v>
      </c>
      <c r="U4" s="22" t="s">
        <v>129</v>
      </c>
      <c r="V4" s="22" t="s">
        <v>130</v>
      </c>
      <c r="W4" s="38"/>
      <c r="X4" s="38"/>
      <c r="Y4" s="38"/>
      <c r="Z4" s="59">
        <v>7</v>
      </c>
      <c r="AA4" s="175"/>
      <c r="AB4" s="30"/>
      <c r="AC4" s="30"/>
      <c r="AD4" s="30"/>
      <c r="AE4" s="30"/>
      <c r="AF4" s="30"/>
      <c r="AG4" s="175"/>
      <c r="AH4" s="30"/>
      <c r="AI4" s="30"/>
      <c r="AJ4" s="30"/>
      <c r="AK4" s="30"/>
      <c r="AL4" s="30"/>
      <c r="AM4" s="175"/>
      <c r="AN4" s="30"/>
      <c r="AO4" s="30"/>
      <c r="AP4" s="30"/>
      <c r="AQ4" s="30"/>
      <c r="AR4" s="176"/>
    </row>
    <row r="5" spans="1:44" s="28" customFormat="1" ht="135" x14ac:dyDescent="0.25">
      <c r="A5" s="23" t="s">
        <v>115</v>
      </c>
      <c r="B5" s="22" t="s">
        <v>131</v>
      </c>
      <c r="C5" s="22" t="s">
        <v>132</v>
      </c>
      <c r="D5" s="22" t="s">
        <v>133</v>
      </c>
      <c r="E5" s="98">
        <v>46024</v>
      </c>
      <c r="F5" s="98">
        <v>46183</v>
      </c>
      <c r="G5" s="22" t="s">
        <v>119</v>
      </c>
      <c r="H5" s="22" t="s">
        <v>120</v>
      </c>
      <c r="I5" s="22" t="s">
        <v>43</v>
      </c>
      <c r="J5" s="22" t="s">
        <v>48</v>
      </c>
      <c r="K5" s="22" t="str">
        <f t="shared" ref="K5:K24" si="0">+IF(J5="16.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humano.",IF(J5="17. Formación para el trabajo y acceso a oportunidades educativas.", "Ofrecer 20.000 cupos de formación posmedia en cursos cortos orientados a jóvenes con potencial.",IF(J5="18. Ciencia, tecnología e innovación- CTeI para desarrollar nuestro potencial y promover el de nuestros vecinos regionales.","Realizar 5 convocatorias de Ciencia tecnología e innovación para promover investigación de sectores priorizados.","Escoger Programa PDD")))</f>
        <v>Realizar 5 convocatorias de Ciencia tecnología e innovación para promover investigación de sectores priorizados.</v>
      </c>
      <c r="L5" s="22" t="s">
        <v>121</v>
      </c>
      <c r="M5" s="22" t="s">
        <v>122</v>
      </c>
      <c r="N5" s="22" t="s">
        <v>123</v>
      </c>
      <c r="O5" s="22" t="s">
        <v>124</v>
      </c>
      <c r="P5" s="25" t="s">
        <v>125</v>
      </c>
      <c r="Q5" s="32" t="s">
        <v>134</v>
      </c>
      <c r="R5" s="32" t="s">
        <v>135</v>
      </c>
      <c r="S5" s="23" t="s">
        <v>128</v>
      </c>
      <c r="T5" s="41">
        <v>1</v>
      </c>
      <c r="U5" s="22" t="s">
        <v>75</v>
      </c>
      <c r="V5" s="22" t="s">
        <v>130</v>
      </c>
      <c r="W5" s="38"/>
      <c r="X5" s="38"/>
      <c r="Y5" s="38"/>
      <c r="Z5" s="58">
        <v>1</v>
      </c>
      <c r="AA5" s="175"/>
      <c r="AB5" s="30"/>
      <c r="AC5" s="30"/>
      <c r="AD5" s="30"/>
      <c r="AE5" s="30"/>
      <c r="AF5" s="30"/>
      <c r="AG5" s="175"/>
      <c r="AH5" s="30"/>
      <c r="AI5" s="30"/>
      <c r="AJ5" s="30"/>
      <c r="AK5" s="30"/>
      <c r="AL5" s="30"/>
      <c r="AM5" s="175"/>
      <c r="AN5" s="30"/>
      <c r="AO5" s="30"/>
      <c r="AP5" s="30"/>
      <c r="AQ5" s="30"/>
      <c r="AR5" s="176"/>
    </row>
    <row r="6" spans="1:44" s="28" customFormat="1" ht="135" x14ac:dyDescent="0.25">
      <c r="A6" s="23" t="s">
        <v>115</v>
      </c>
      <c r="B6" s="22" t="s">
        <v>136</v>
      </c>
      <c r="C6" s="22" t="s">
        <v>137</v>
      </c>
      <c r="D6" s="22" t="s">
        <v>138</v>
      </c>
      <c r="E6" s="98">
        <v>46024</v>
      </c>
      <c r="F6" s="98">
        <v>46203</v>
      </c>
      <c r="G6" s="22" t="s">
        <v>119</v>
      </c>
      <c r="H6" s="22" t="s">
        <v>120</v>
      </c>
      <c r="I6" s="22" t="s">
        <v>43</v>
      </c>
      <c r="J6" s="22" t="s">
        <v>48</v>
      </c>
      <c r="K6" s="22" t="str">
        <f t="shared" si="0"/>
        <v>Realizar 5 convocatorias de Ciencia tecnología e innovación para promover investigación de sectores priorizados.</v>
      </c>
      <c r="L6" s="22" t="s">
        <v>121</v>
      </c>
      <c r="M6" s="22" t="s">
        <v>122</v>
      </c>
      <c r="N6" s="22" t="s">
        <v>123</v>
      </c>
      <c r="O6" s="22" t="s">
        <v>124</v>
      </c>
      <c r="P6" s="25" t="s">
        <v>125</v>
      </c>
      <c r="Q6" s="32" t="s">
        <v>139</v>
      </c>
      <c r="R6" s="32" t="s">
        <v>135</v>
      </c>
      <c r="S6" s="23" t="s">
        <v>128</v>
      </c>
      <c r="T6" s="41">
        <v>1</v>
      </c>
      <c r="U6" s="22" t="s">
        <v>75</v>
      </c>
      <c r="V6" s="22" t="s">
        <v>130</v>
      </c>
      <c r="W6" s="38"/>
      <c r="X6" s="38"/>
      <c r="Y6" s="38"/>
      <c r="Z6" s="58">
        <v>1</v>
      </c>
      <c r="AA6" s="175"/>
      <c r="AB6" s="30"/>
      <c r="AC6" s="30"/>
      <c r="AD6" s="30"/>
      <c r="AE6" s="30"/>
      <c r="AF6" s="30"/>
      <c r="AG6" s="175"/>
      <c r="AH6" s="30"/>
      <c r="AI6" s="30"/>
      <c r="AJ6" s="30"/>
      <c r="AK6" s="30"/>
      <c r="AL6" s="30"/>
      <c r="AM6" s="175"/>
      <c r="AN6" s="30"/>
      <c r="AO6" s="30"/>
      <c r="AP6" s="30"/>
      <c r="AQ6" s="30"/>
      <c r="AR6" s="176"/>
    </row>
    <row r="7" spans="1:44" s="28" customFormat="1" ht="135" x14ac:dyDescent="0.25">
      <c r="A7" s="23" t="s">
        <v>115</v>
      </c>
      <c r="B7" s="22" t="s">
        <v>140</v>
      </c>
      <c r="C7" s="22" t="s">
        <v>141</v>
      </c>
      <c r="D7" s="22" t="s">
        <v>142</v>
      </c>
      <c r="E7" s="98">
        <v>46024</v>
      </c>
      <c r="F7" s="98">
        <v>46233</v>
      </c>
      <c r="G7" s="22" t="s">
        <v>119</v>
      </c>
      <c r="H7" s="22" t="s">
        <v>120</v>
      </c>
      <c r="I7" s="22" t="s">
        <v>43</v>
      </c>
      <c r="J7" s="22" t="s">
        <v>48</v>
      </c>
      <c r="K7" s="22" t="str">
        <f t="shared" si="0"/>
        <v>Realizar 5 convocatorias de Ciencia tecnología e innovación para promover investigación de sectores priorizados.</v>
      </c>
      <c r="L7" s="22" t="s">
        <v>121</v>
      </c>
      <c r="M7" s="22" t="s">
        <v>122</v>
      </c>
      <c r="N7" s="22" t="s">
        <v>123</v>
      </c>
      <c r="O7" s="22" t="s">
        <v>124</v>
      </c>
      <c r="P7" s="22" t="s">
        <v>125</v>
      </c>
      <c r="Q7" s="34" t="s">
        <v>143</v>
      </c>
      <c r="R7" s="32" t="s">
        <v>135</v>
      </c>
      <c r="S7" s="23" t="s">
        <v>128</v>
      </c>
      <c r="T7" s="41">
        <v>1</v>
      </c>
      <c r="U7" s="22" t="s">
        <v>75</v>
      </c>
      <c r="V7" s="22" t="s">
        <v>130</v>
      </c>
      <c r="W7" s="38"/>
      <c r="X7" s="38"/>
      <c r="Y7" s="38"/>
      <c r="Z7" s="58">
        <v>1</v>
      </c>
      <c r="AA7" s="175"/>
      <c r="AB7" s="30"/>
      <c r="AC7" s="30"/>
      <c r="AD7" s="30"/>
      <c r="AE7" s="30"/>
      <c r="AF7" s="30"/>
      <c r="AG7" s="175"/>
      <c r="AH7" s="30"/>
      <c r="AI7" s="30"/>
      <c r="AJ7" s="30"/>
      <c r="AK7" s="30"/>
      <c r="AL7" s="30"/>
      <c r="AM7" s="175"/>
      <c r="AN7" s="30"/>
      <c r="AO7" s="30"/>
      <c r="AP7" s="30"/>
      <c r="AQ7" s="30"/>
      <c r="AR7" s="176"/>
    </row>
    <row r="8" spans="1:44" s="28" customFormat="1" ht="135" x14ac:dyDescent="0.25">
      <c r="A8" s="23" t="s">
        <v>115</v>
      </c>
      <c r="B8" s="22" t="s">
        <v>144</v>
      </c>
      <c r="C8" s="22" t="s">
        <v>145</v>
      </c>
      <c r="D8" s="22" t="s">
        <v>146</v>
      </c>
      <c r="E8" s="98">
        <v>46082</v>
      </c>
      <c r="F8" s="98">
        <v>46356</v>
      </c>
      <c r="G8" s="22" t="s">
        <v>119</v>
      </c>
      <c r="H8" s="22" t="s">
        <v>120</v>
      </c>
      <c r="I8" s="22" t="s">
        <v>43</v>
      </c>
      <c r="J8" s="22" t="s">
        <v>48</v>
      </c>
      <c r="K8" s="22" t="str">
        <f t="shared" si="0"/>
        <v>Realizar 5 convocatorias de Ciencia tecnología e innovación para promover investigación de sectores priorizados.</v>
      </c>
      <c r="L8" s="22" t="s">
        <v>121</v>
      </c>
      <c r="M8" s="22" t="s">
        <v>122</v>
      </c>
      <c r="N8" s="22" t="s">
        <v>123</v>
      </c>
      <c r="O8" s="22" t="s">
        <v>124</v>
      </c>
      <c r="P8" s="22" t="s">
        <v>147</v>
      </c>
      <c r="Q8" s="28" t="s">
        <v>148</v>
      </c>
      <c r="R8" s="32" t="s">
        <v>135</v>
      </c>
      <c r="S8" s="23" t="s">
        <v>128</v>
      </c>
      <c r="T8" s="41">
        <v>1</v>
      </c>
      <c r="U8" s="22" t="s">
        <v>75</v>
      </c>
      <c r="V8" s="22" t="s">
        <v>130</v>
      </c>
      <c r="W8" s="38"/>
      <c r="X8" s="38"/>
      <c r="Y8" s="38"/>
      <c r="Z8" s="58">
        <v>1</v>
      </c>
      <c r="AA8" s="175"/>
      <c r="AB8" s="30"/>
      <c r="AC8" s="30"/>
      <c r="AD8" s="30"/>
      <c r="AE8" s="30"/>
      <c r="AF8" s="30"/>
      <c r="AG8" s="175"/>
      <c r="AH8" s="30"/>
      <c r="AI8" s="30"/>
      <c r="AJ8" s="30"/>
      <c r="AK8" s="30"/>
      <c r="AL8" s="30"/>
      <c r="AM8" s="175"/>
      <c r="AN8" s="30"/>
      <c r="AO8" s="30"/>
      <c r="AP8" s="30"/>
      <c r="AQ8" s="30"/>
      <c r="AR8" s="176"/>
    </row>
    <row r="9" spans="1:44" s="28" customFormat="1" ht="120" x14ac:dyDescent="0.25">
      <c r="A9" s="23" t="s">
        <v>115</v>
      </c>
      <c r="B9" s="22" t="s">
        <v>149</v>
      </c>
      <c r="C9" s="22" t="s">
        <v>150</v>
      </c>
      <c r="D9" s="28" t="s">
        <v>151</v>
      </c>
      <c r="E9" s="98">
        <v>46068</v>
      </c>
      <c r="F9" s="98">
        <v>46387</v>
      </c>
      <c r="G9" s="22" t="s">
        <v>152</v>
      </c>
      <c r="H9" s="22" t="s">
        <v>120</v>
      </c>
      <c r="I9" s="22" t="s">
        <v>43</v>
      </c>
      <c r="J9" s="22" t="s">
        <v>48</v>
      </c>
      <c r="K9" s="22" t="str">
        <f t="shared" si="0"/>
        <v>Realizar 5 convocatorias de Ciencia tecnología e innovación para promover investigación de sectores priorizados.</v>
      </c>
      <c r="L9" s="22" t="s">
        <v>153</v>
      </c>
      <c r="M9" s="22" t="s">
        <v>122</v>
      </c>
      <c r="N9" s="22" t="s">
        <v>123</v>
      </c>
      <c r="O9" s="22" t="s">
        <v>124</v>
      </c>
      <c r="P9" s="22" t="s">
        <v>154</v>
      </c>
      <c r="Q9" s="22" t="s">
        <v>155</v>
      </c>
      <c r="R9" s="22" t="s">
        <v>156</v>
      </c>
      <c r="S9" s="22" t="s">
        <v>128</v>
      </c>
      <c r="T9" s="38">
        <v>16</v>
      </c>
      <c r="U9" s="22" t="s">
        <v>129</v>
      </c>
      <c r="V9" s="22" t="s">
        <v>130</v>
      </c>
      <c r="W9" s="38"/>
      <c r="X9" s="38"/>
      <c r="Y9" s="38"/>
      <c r="Z9" s="59">
        <v>16</v>
      </c>
      <c r="AA9" s="175"/>
      <c r="AB9" s="30"/>
      <c r="AC9" s="30"/>
      <c r="AD9" s="30"/>
      <c r="AE9" s="30"/>
      <c r="AF9" s="30"/>
      <c r="AG9" s="175"/>
      <c r="AH9" s="30"/>
      <c r="AI9" s="30"/>
      <c r="AJ9" s="30"/>
      <c r="AK9" s="30"/>
      <c r="AL9" s="30"/>
      <c r="AM9" s="175"/>
      <c r="AN9" s="30"/>
      <c r="AO9" s="30"/>
      <c r="AP9" s="30"/>
      <c r="AQ9" s="30"/>
      <c r="AR9" s="176"/>
    </row>
    <row r="10" spans="1:44" s="28" customFormat="1" ht="135" x14ac:dyDescent="0.25">
      <c r="A10" s="23" t="s">
        <v>115</v>
      </c>
      <c r="B10" s="22" t="s">
        <v>157</v>
      </c>
      <c r="C10" s="22" t="s">
        <v>158</v>
      </c>
      <c r="D10" s="22" t="s">
        <v>159</v>
      </c>
      <c r="E10" s="98">
        <v>46024</v>
      </c>
      <c r="F10" s="98">
        <v>46386</v>
      </c>
      <c r="G10" s="22" t="s">
        <v>119</v>
      </c>
      <c r="H10" s="22" t="s">
        <v>120</v>
      </c>
      <c r="I10" s="22" t="s">
        <v>43</v>
      </c>
      <c r="J10" s="22" t="s">
        <v>48</v>
      </c>
      <c r="K10" s="22" t="str">
        <f t="shared" si="0"/>
        <v>Realizar 5 convocatorias de Ciencia tecnología e innovación para promover investigación de sectores priorizados.</v>
      </c>
      <c r="L10" s="22" t="s">
        <v>121</v>
      </c>
      <c r="M10" s="22" t="s">
        <v>122</v>
      </c>
      <c r="N10" s="22" t="s">
        <v>123</v>
      </c>
      <c r="O10" s="22" t="s">
        <v>124</v>
      </c>
      <c r="P10" s="22" t="s">
        <v>125</v>
      </c>
      <c r="Q10" s="22" t="s">
        <v>160</v>
      </c>
      <c r="R10" s="32" t="s">
        <v>135</v>
      </c>
      <c r="S10" s="23" t="s">
        <v>128</v>
      </c>
      <c r="T10" s="41">
        <v>1</v>
      </c>
      <c r="U10" s="22" t="s">
        <v>75</v>
      </c>
      <c r="V10" s="22" t="s">
        <v>130</v>
      </c>
      <c r="W10" s="38"/>
      <c r="X10" s="38"/>
      <c r="Y10" s="38"/>
      <c r="Z10" s="58">
        <v>1</v>
      </c>
      <c r="AA10" s="175"/>
      <c r="AB10" s="30"/>
      <c r="AC10" s="30"/>
      <c r="AD10" s="30"/>
      <c r="AE10" s="30"/>
      <c r="AF10" s="30"/>
      <c r="AG10" s="175"/>
      <c r="AH10" s="30"/>
      <c r="AI10" s="30"/>
      <c r="AJ10" s="30"/>
      <c r="AK10" s="30"/>
      <c r="AL10" s="30"/>
      <c r="AM10" s="175"/>
      <c r="AN10" s="30"/>
      <c r="AO10" s="30"/>
      <c r="AP10" s="30"/>
      <c r="AQ10" s="30"/>
      <c r="AR10" s="176"/>
    </row>
    <row r="11" spans="1:44" s="28" customFormat="1" ht="135" x14ac:dyDescent="0.25">
      <c r="A11" s="23" t="s">
        <v>115</v>
      </c>
      <c r="B11" s="22" t="s">
        <v>161</v>
      </c>
      <c r="C11" s="22" t="s">
        <v>162</v>
      </c>
      <c r="D11" s="22" t="s">
        <v>163</v>
      </c>
      <c r="E11" s="98">
        <v>46113</v>
      </c>
      <c r="F11" s="98">
        <v>46356</v>
      </c>
      <c r="G11" s="22" t="s">
        <v>119</v>
      </c>
      <c r="H11" s="22" t="s">
        <v>120</v>
      </c>
      <c r="I11" s="22" t="s">
        <v>43</v>
      </c>
      <c r="J11" s="22" t="s">
        <v>48</v>
      </c>
      <c r="K11" s="22" t="str">
        <f t="shared" si="0"/>
        <v>Realizar 5 convocatorias de Ciencia tecnología e innovación para promover investigación de sectores priorizados.</v>
      </c>
      <c r="L11" s="22" t="s">
        <v>121</v>
      </c>
      <c r="M11" s="22" t="s">
        <v>122</v>
      </c>
      <c r="N11" s="22" t="s">
        <v>123</v>
      </c>
      <c r="O11" s="22" t="s">
        <v>124</v>
      </c>
      <c r="P11" s="22" t="s">
        <v>125</v>
      </c>
      <c r="Q11" s="22" t="s">
        <v>164</v>
      </c>
      <c r="R11" s="32" t="s">
        <v>135</v>
      </c>
      <c r="S11" s="23" t="s">
        <v>128</v>
      </c>
      <c r="T11" s="41">
        <v>1</v>
      </c>
      <c r="U11" s="22" t="s">
        <v>75</v>
      </c>
      <c r="V11" s="22" t="s">
        <v>130</v>
      </c>
      <c r="W11" s="38"/>
      <c r="X11" s="38"/>
      <c r="Y11" s="38"/>
      <c r="Z11" s="58">
        <v>1</v>
      </c>
      <c r="AA11" s="175"/>
      <c r="AB11" s="30"/>
      <c r="AC11" s="30"/>
      <c r="AD11" s="30"/>
      <c r="AE11" s="30"/>
      <c r="AF11" s="30"/>
      <c r="AG11" s="175"/>
      <c r="AH11" s="30"/>
      <c r="AI11" s="30"/>
      <c r="AJ11" s="30"/>
      <c r="AK11" s="30"/>
      <c r="AL11" s="30"/>
      <c r="AM11" s="175"/>
      <c r="AN11" s="30"/>
      <c r="AO11" s="30"/>
      <c r="AP11" s="30"/>
      <c r="AQ11" s="30"/>
      <c r="AR11" s="176"/>
    </row>
    <row r="12" spans="1:44" s="28" customFormat="1" ht="165" x14ac:dyDescent="0.25">
      <c r="A12" s="23" t="s">
        <v>115</v>
      </c>
      <c r="B12" s="22" t="s">
        <v>165</v>
      </c>
      <c r="C12" s="22" t="s">
        <v>166</v>
      </c>
      <c r="D12" s="22" t="s">
        <v>167</v>
      </c>
      <c r="E12" s="98">
        <v>46024</v>
      </c>
      <c r="F12" s="98">
        <v>46387</v>
      </c>
      <c r="G12" s="22" t="s">
        <v>119</v>
      </c>
      <c r="H12" s="22" t="s">
        <v>120</v>
      </c>
      <c r="I12" s="22" t="s">
        <v>43</v>
      </c>
      <c r="J12" s="22" t="s">
        <v>48</v>
      </c>
      <c r="K12" s="22" t="str">
        <f t="shared" si="0"/>
        <v>Realizar 5 convocatorias de Ciencia tecnología e innovación para promover investigación de sectores priorizados.</v>
      </c>
      <c r="L12" s="22" t="s">
        <v>121</v>
      </c>
      <c r="M12" s="22" t="s">
        <v>122</v>
      </c>
      <c r="N12" s="22" t="s">
        <v>123</v>
      </c>
      <c r="O12" s="22" t="s">
        <v>124</v>
      </c>
      <c r="P12" s="22" t="s">
        <v>125</v>
      </c>
      <c r="Q12" s="22" t="s">
        <v>168</v>
      </c>
      <c r="R12" s="32" t="s">
        <v>135</v>
      </c>
      <c r="S12" s="23" t="s">
        <v>128</v>
      </c>
      <c r="T12" s="41">
        <v>1</v>
      </c>
      <c r="U12" s="22" t="s">
        <v>75</v>
      </c>
      <c r="V12" s="22" t="s">
        <v>130</v>
      </c>
      <c r="W12" s="38"/>
      <c r="X12" s="38"/>
      <c r="Y12" s="38"/>
      <c r="Z12" s="58">
        <v>1</v>
      </c>
      <c r="AA12" s="175"/>
      <c r="AB12" s="30"/>
      <c r="AC12" s="30"/>
      <c r="AD12" s="30"/>
      <c r="AE12" s="30"/>
      <c r="AF12" s="30"/>
      <c r="AG12" s="175"/>
      <c r="AH12" s="30"/>
      <c r="AI12" s="30"/>
      <c r="AJ12" s="30"/>
      <c r="AK12" s="30"/>
      <c r="AL12" s="30"/>
      <c r="AM12" s="175"/>
      <c r="AN12" s="30"/>
      <c r="AO12" s="30"/>
      <c r="AP12" s="30"/>
      <c r="AQ12" s="30"/>
      <c r="AR12" s="176"/>
    </row>
    <row r="13" spans="1:44" s="28" customFormat="1" ht="120" x14ac:dyDescent="0.25">
      <c r="A13" s="23" t="s">
        <v>115</v>
      </c>
      <c r="B13" s="22" t="s">
        <v>169</v>
      </c>
      <c r="C13" s="22" t="s">
        <v>170</v>
      </c>
      <c r="D13" s="22" t="s">
        <v>171</v>
      </c>
      <c r="E13" s="98">
        <v>46042</v>
      </c>
      <c r="F13" s="98">
        <v>46358</v>
      </c>
      <c r="G13" s="22" t="s">
        <v>119</v>
      </c>
      <c r="H13" s="22" t="s">
        <v>120</v>
      </c>
      <c r="I13" s="22" t="s">
        <v>43</v>
      </c>
      <c r="J13" s="22" t="s">
        <v>48</v>
      </c>
      <c r="K13" s="22" t="str">
        <f t="shared" si="0"/>
        <v>Realizar 5 convocatorias de Ciencia tecnología e innovación para promover investigación de sectores priorizados.</v>
      </c>
      <c r="L13" s="22" t="s">
        <v>153</v>
      </c>
      <c r="M13" s="22" t="s">
        <v>122</v>
      </c>
      <c r="N13" s="22" t="s">
        <v>123</v>
      </c>
      <c r="O13" s="22" t="s">
        <v>124</v>
      </c>
      <c r="P13" s="22" t="s">
        <v>172</v>
      </c>
      <c r="Q13" s="28" t="s">
        <v>173</v>
      </c>
      <c r="R13" s="22" t="s">
        <v>174</v>
      </c>
      <c r="S13" s="22" t="s">
        <v>128</v>
      </c>
      <c r="T13" s="38">
        <v>4</v>
      </c>
      <c r="U13" s="22" t="s">
        <v>129</v>
      </c>
      <c r="V13" s="22" t="s">
        <v>130</v>
      </c>
      <c r="W13" s="38"/>
      <c r="X13" s="38"/>
      <c r="Y13" s="38"/>
      <c r="Z13" s="59">
        <v>4</v>
      </c>
      <c r="AA13" s="175"/>
      <c r="AB13" s="30"/>
      <c r="AC13" s="30"/>
      <c r="AD13" s="30"/>
      <c r="AE13" s="30"/>
      <c r="AF13" s="30"/>
      <c r="AG13" s="175"/>
      <c r="AH13" s="30"/>
      <c r="AI13" s="30"/>
      <c r="AJ13" s="30"/>
      <c r="AK13" s="30"/>
      <c r="AL13" s="30"/>
      <c r="AM13" s="175"/>
      <c r="AN13" s="30"/>
      <c r="AO13" s="30"/>
      <c r="AP13" s="30"/>
      <c r="AQ13" s="30"/>
      <c r="AR13" s="176"/>
    </row>
    <row r="14" spans="1:44" s="28" customFormat="1" ht="180" x14ac:dyDescent="0.25">
      <c r="A14" s="23" t="s">
        <v>175</v>
      </c>
      <c r="B14" s="22" t="s">
        <v>176</v>
      </c>
      <c r="C14" s="22" t="s">
        <v>177</v>
      </c>
      <c r="D14" s="22" t="s">
        <v>178</v>
      </c>
      <c r="E14" s="98">
        <v>46041</v>
      </c>
      <c r="F14" s="98">
        <v>46097</v>
      </c>
      <c r="G14" s="22" t="s">
        <v>179</v>
      </c>
      <c r="H14" s="22" t="s">
        <v>180</v>
      </c>
      <c r="I14" s="22" t="s">
        <v>43</v>
      </c>
      <c r="J14" s="22" t="s">
        <v>181</v>
      </c>
      <c r="K14" s="22" t="str">
        <f t="shared" si="0"/>
        <v>Ofrecer 32.000 cupos en las estrategias de acceso y permanencia en la educación superior y posmedia; de los cuales 22.000 cupos serán para educación superior y 10.000 cupos para educación para el trabajo y el desarrollo humano.</v>
      </c>
      <c r="L14" s="22" t="s">
        <v>182</v>
      </c>
      <c r="M14" s="22" t="s">
        <v>122</v>
      </c>
      <c r="N14" s="22" t="s">
        <v>123</v>
      </c>
      <c r="O14" s="22" t="s">
        <v>183</v>
      </c>
      <c r="P14" s="22" t="s">
        <v>184</v>
      </c>
      <c r="Q14" s="22" t="s">
        <v>185</v>
      </c>
      <c r="R14" s="22" t="s">
        <v>186</v>
      </c>
      <c r="S14" s="22" t="s">
        <v>128</v>
      </c>
      <c r="T14" s="41">
        <v>1</v>
      </c>
      <c r="U14" s="22" t="s">
        <v>75</v>
      </c>
      <c r="V14" s="22" t="s">
        <v>130</v>
      </c>
      <c r="W14" s="38"/>
      <c r="X14" s="38"/>
      <c r="Y14" s="38"/>
      <c r="Z14" s="58">
        <v>1</v>
      </c>
      <c r="AA14" s="175"/>
      <c r="AB14" s="30"/>
      <c r="AC14" s="30"/>
      <c r="AD14" s="30"/>
      <c r="AE14" s="30"/>
      <c r="AF14" s="30"/>
      <c r="AG14" s="175"/>
      <c r="AH14" s="30"/>
      <c r="AI14" s="30"/>
      <c r="AJ14" s="30"/>
      <c r="AK14" s="30"/>
      <c r="AL14" s="30"/>
      <c r="AM14" s="175"/>
      <c r="AN14" s="30"/>
      <c r="AO14" s="30"/>
      <c r="AP14" s="30"/>
      <c r="AQ14" s="30"/>
      <c r="AR14" s="176"/>
    </row>
    <row r="15" spans="1:44" s="28" customFormat="1" ht="330" x14ac:dyDescent="0.25">
      <c r="A15" s="23" t="s">
        <v>175</v>
      </c>
      <c r="B15" s="22" t="s">
        <v>187</v>
      </c>
      <c r="C15" s="22" t="s">
        <v>188</v>
      </c>
      <c r="D15" s="22" t="s">
        <v>189</v>
      </c>
      <c r="E15" s="98">
        <v>46197</v>
      </c>
      <c r="F15" s="98">
        <v>46378</v>
      </c>
      <c r="G15" s="22" t="s">
        <v>179</v>
      </c>
      <c r="H15" s="22" t="s">
        <v>180</v>
      </c>
      <c r="I15" s="22" t="s">
        <v>43</v>
      </c>
      <c r="J15" s="22" t="s">
        <v>181</v>
      </c>
      <c r="K15" s="22" t="str">
        <f t="shared" si="0"/>
        <v>Ofrecer 32.000 cupos en las estrategias de acceso y permanencia en la educación superior y posmedia; de los cuales 22.000 cupos serán para educación superior y 10.000 cupos para educación para el trabajo y el desarrollo humano.</v>
      </c>
      <c r="L15" s="22" t="s">
        <v>182</v>
      </c>
      <c r="M15" s="22" t="s">
        <v>122</v>
      </c>
      <c r="N15" s="22" t="s">
        <v>123</v>
      </c>
      <c r="O15" s="22" t="s">
        <v>183</v>
      </c>
      <c r="P15" s="22" t="s">
        <v>190</v>
      </c>
      <c r="Q15" s="22" t="s">
        <v>191</v>
      </c>
      <c r="R15" s="32" t="s">
        <v>135</v>
      </c>
      <c r="S15" s="23" t="s">
        <v>128</v>
      </c>
      <c r="T15" s="41">
        <v>1</v>
      </c>
      <c r="U15" s="22" t="s">
        <v>75</v>
      </c>
      <c r="V15" s="22" t="s">
        <v>130</v>
      </c>
      <c r="W15" s="38"/>
      <c r="X15" s="38"/>
      <c r="Y15" s="38"/>
      <c r="Z15" s="58">
        <v>1</v>
      </c>
      <c r="AA15" s="175"/>
      <c r="AB15" s="30"/>
      <c r="AC15" s="30"/>
      <c r="AD15" s="30"/>
      <c r="AE15" s="30"/>
      <c r="AF15" s="30"/>
      <c r="AG15" s="175"/>
      <c r="AH15" s="30"/>
      <c r="AI15" s="30"/>
      <c r="AJ15" s="30"/>
      <c r="AK15" s="30"/>
      <c r="AL15" s="30"/>
      <c r="AM15" s="175"/>
      <c r="AN15" s="30"/>
      <c r="AO15" s="30"/>
      <c r="AP15" s="30"/>
      <c r="AQ15" s="30"/>
      <c r="AR15" s="176"/>
    </row>
    <row r="16" spans="1:44" s="28" customFormat="1" ht="180" x14ac:dyDescent="0.25">
      <c r="A16" s="23" t="s">
        <v>175</v>
      </c>
      <c r="B16" s="22" t="s">
        <v>192</v>
      </c>
      <c r="C16" s="22" t="s">
        <v>193</v>
      </c>
      <c r="D16" s="22" t="s">
        <v>194</v>
      </c>
      <c r="E16" s="98">
        <v>46054</v>
      </c>
      <c r="F16" s="98">
        <v>46203</v>
      </c>
      <c r="G16" s="22" t="s">
        <v>179</v>
      </c>
      <c r="H16" s="22" t="s">
        <v>180</v>
      </c>
      <c r="I16" s="22" t="s">
        <v>43</v>
      </c>
      <c r="J16" s="22" t="s">
        <v>181</v>
      </c>
      <c r="K16" s="22" t="str">
        <f t="shared" si="0"/>
        <v>Ofrecer 32.000 cupos en las estrategias de acceso y permanencia en la educación superior y posmedia; de los cuales 22.000 cupos serán para educación superior y 10.000 cupos para educación para el trabajo y el desarrollo humano.</v>
      </c>
      <c r="L16" s="22" t="s">
        <v>195</v>
      </c>
      <c r="M16" s="22" t="s">
        <v>122</v>
      </c>
      <c r="N16" s="22" t="s">
        <v>123</v>
      </c>
      <c r="O16" s="22" t="s">
        <v>183</v>
      </c>
      <c r="P16" s="22" t="s">
        <v>184</v>
      </c>
      <c r="Q16" s="22" t="s">
        <v>196</v>
      </c>
      <c r="R16" s="22" t="s">
        <v>197</v>
      </c>
      <c r="S16" s="23" t="s">
        <v>128</v>
      </c>
      <c r="T16" s="38">
        <v>36</v>
      </c>
      <c r="U16" s="22" t="s">
        <v>129</v>
      </c>
      <c r="V16" s="22" t="s">
        <v>130</v>
      </c>
      <c r="W16" s="38"/>
      <c r="X16" s="38"/>
      <c r="Y16" s="38"/>
      <c r="Z16" s="59">
        <v>36</v>
      </c>
      <c r="AA16" s="175"/>
      <c r="AB16" s="30"/>
      <c r="AC16" s="30"/>
      <c r="AD16" s="30"/>
      <c r="AE16" s="30"/>
      <c r="AF16" s="30"/>
      <c r="AG16" s="175"/>
      <c r="AH16" s="30"/>
      <c r="AI16" s="30"/>
      <c r="AJ16" s="30"/>
      <c r="AK16" s="30"/>
      <c r="AL16" s="30"/>
      <c r="AM16" s="175"/>
      <c r="AN16" s="30"/>
      <c r="AO16" s="30"/>
      <c r="AP16" s="30"/>
      <c r="AQ16" s="30"/>
      <c r="AR16" s="176"/>
    </row>
    <row r="17" spans="1:44" s="28" customFormat="1" ht="180" x14ac:dyDescent="0.25">
      <c r="A17" s="23" t="s">
        <v>175</v>
      </c>
      <c r="B17" s="22" t="s">
        <v>198</v>
      </c>
      <c r="C17" s="22" t="s">
        <v>199</v>
      </c>
      <c r="D17" s="22" t="s">
        <v>200</v>
      </c>
      <c r="E17" s="98">
        <v>46069</v>
      </c>
      <c r="F17" s="98">
        <v>46094</v>
      </c>
      <c r="G17" s="22" t="s">
        <v>179</v>
      </c>
      <c r="H17" s="22" t="s">
        <v>180</v>
      </c>
      <c r="I17" s="22" t="s">
        <v>43</v>
      </c>
      <c r="J17" s="22" t="s">
        <v>181</v>
      </c>
      <c r="K17" s="22" t="str">
        <f t="shared" si="0"/>
        <v>Ofrecer 32.000 cupos en las estrategias de acceso y permanencia en la educación superior y posmedia; de los cuales 22.000 cupos serán para educación superior y 10.000 cupos para educación para el trabajo y el desarrollo humano.</v>
      </c>
      <c r="L17" s="22" t="s">
        <v>182</v>
      </c>
      <c r="M17" s="22" t="s">
        <v>122</v>
      </c>
      <c r="N17" s="22" t="s">
        <v>123</v>
      </c>
      <c r="O17" s="22" t="s">
        <v>183</v>
      </c>
      <c r="P17" s="22" t="s">
        <v>201</v>
      </c>
      <c r="Q17" s="22" t="s">
        <v>202</v>
      </c>
      <c r="R17" s="32" t="s">
        <v>135</v>
      </c>
      <c r="S17" s="23" t="s">
        <v>128</v>
      </c>
      <c r="T17" s="41">
        <v>1</v>
      </c>
      <c r="U17" s="22" t="s">
        <v>75</v>
      </c>
      <c r="V17" s="22" t="s">
        <v>130</v>
      </c>
      <c r="W17" s="38"/>
      <c r="X17" s="38"/>
      <c r="Y17" s="38"/>
      <c r="Z17" s="58">
        <v>1</v>
      </c>
      <c r="AA17" s="175"/>
      <c r="AB17" s="30"/>
      <c r="AC17" s="30"/>
      <c r="AD17" s="30"/>
      <c r="AE17" s="30"/>
      <c r="AF17" s="30"/>
      <c r="AG17" s="175"/>
      <c r="AH17" s="30"/>
      <c r="AI17" s="30"/>
      <c r="AJ17" s="30"/>
      <c r="AK17" s="30"/>
      <c r="AL17" s="30"/>
      <c r="AM17" s="175"/>
      <c r="AN17" s="30"/>
      <c r="AO17" s="30"/>
      <c r="AP17" s="30"/>
      <c r="AQ17" s="30"/>
      <c r="AR17" s="176"/>
    </row>
    <row r="18" spans="1:44" s="28" customFormat="1" ht="180" x14ac:dyDescent="0.25">
      <c r="A18" s="23" t="s">
        <v>175</v>
      </c>
      <c r="B18" s="22" t="s">
        <v>203</v>
      </c>
      <c r="C18" s="22" t="s">
        <v>204</v>
      </c>
      <c r="D18" s="22" t="s">
        <v>205</v>
      </c>
      <c r="E18" s="98">
        <v>46146</v>
      </c>
      <c r="F18" s="98">
        <v>46164</v>
      </c>
      <c r="G18" s="22" t="s">
        <v>179</v>
      </c>
      <c r="H18" s="22" t="s">
        <v>180</v>
      </c>
      <c r="I18" s="22" t="s">
        <v>43</v>
      </c>
      <c r="J18" s="22" t="s">
        <v>181</v>
      </c>
      <c r="K18" s="22" t="str">
        <f t="shared" si="0"/>
        <v>Ofrecer 32.000 cupos en las estrategias de acceso y permanencia en la educación superior y posmedia; de los cuales 22.000 cupos serán para educación superior y 10.000 cupos para educación para el trabajo y el desarrollo humano.</v>
      </c>
      <c r="L18" s="22" t="s">
        <v>182</v>
      </c>
      <c r="M18" s="22" t="s">
        <v>122</v>
      </c>
      <c r="N18" s="22" t="s">
        <v>123</v>
      </c>
      <c r="O18" s="22" t="s">
        <v>183</v>
      </c>
      <c r="P18" s="22" t="s">
        <v>201</v>
      </c>
      <c r="Q18" s="22" t="s">
        <v>206</v>
      </c>
      <c r="R18" s="32" t="s">
        <v>135</v>
      </c>
      <c r="S18" s="23" t="s">
        <v>128</v>
      </c>
      <c r="T18" s="41">
        <v>1</v>
      </c>
      <c r="U18" s="22" t="s">
        <v>75</v>
      </c>
      <c r="V18" s="22" t="s">
        <v>130</v>
      </c>
      <c r="W18" s="38"/>
      <c r="X18" s="38"/>
      <c r="Y18" s="38"/>
      <c r="Z18" s="58">
        <v>1</v>
      </c>
      <c r="AA18" s="175"/>
      <c r="AB18" s="30"/>
      <c r="AC18" s="30"/>
      <c r="AD18" s="30"/>
      <c r="AE18" s="30"/>
      <c r="AF18" s="30"/>
      <c r="AG18" s="175"/>
      <c r="AH18" s="30"/>
      <c r="AI18" s="30"/>
      <c r="AJ18" s="30"/>
      <c r="AK18" s="30"/>
      <c r="AL18" s="30"/>
      <c r="AM18" s="175"/>
      <c r="AN18" s="30"/>
      <c r="AO18" s="30"/>
      <c r="AP18" s="30"/>
      <c r="AQ18" s="30"/>
      <c r="AR18" s="176"/>
    </row>
    <row r="19" spans="1:44" s="28" customFormat="1" ht="135" x14ac:dyDescent="0.25">
      <c r="A19" s="23" t="s">
        <v>175</v>
      </c>
      <c r="B19" s="22" t="s">
        <v>207</v>
      </c>
      <c r="C19" s="22" t="s">
        <v>208</v>
      </c>
      <c r="D19" s="22" t="s">
        <v>209</v>
      </c>
      <c r="E19" s="98">
        <v>46023</v>
      </c>
      <c r="F19" s="98">
        <v>46233</v>
      </c>
      <c r="G19" s="22" t="s">
        <v>179</v>
      </c>
      <c r="H19" s="22" t="s">
        <v>180</v>
      </c>
      <c r="I19" s="22" t="s">
        <v>43</v>
      </c>
      <c r="J19" s="22" t="s">
        <v>46</v>
      </c>
      <c r="K19" s="22" t="str">
        <f t="shared" si="0"/>
        <v>Ofrecer 20.000 cupos de formación posmedia en cursos cortos orientados a jóvenes con potencial.</v>
      </c>
      <c r="L19" s="22" t="s">
        <v>210</v>
      </c>
      <c r="M19" s="22" t="s">
        <v>122</v>
      </c>
      <c r="N19" s="22" t="s">
        <v>123</v>
      </c>
      <c r="O19" s="22" t="s">
        <v>211</v>
      </c>
      <c r="P19" s="22" t="s">
        <v>212</v>
      </c>
      <c r="Q19" s="22" t="s">
        <v>213</v>
      </c>
      <c r="R19" s="32" t="s">
        <v>135</v>
      </c>
      <c r="S19" s="23" t="s">
        <v>128</v>
      </c>
      <c r="T19" s="41">
        <v>1</v>
      </c>
      <c r="U19" s="22" t="s">
        <v>75</v>
      </c>
      <c r="V19" s="22" t="s">
        <v>130</v>
      </c>
      <c r="W19" s="38"/>
      <c r="X19" s="38"/>
      <c r="Y19" s="38"/>
      <c r="Z19" s="58">
        <v>1</v>
      </c>
      <c r="AA19" s="175"/>
      <c r="AB19" s="30"/>
      <c r="AC19" s="30"/>
      <c r="AD19" s="30"/>
      <c r="AE19" s="30"/>
      <c r="AF19" s="30"/>
      <c r="AG19" s="175"/>
      <c r="AH19" s="30"/>
      <c r="AI19" s="30"/>
      <c r="AJ19" s="30"/>
      <c r="AK19" s="30"/>
      <c r="AL19" s="30"/>
      <c r="AM19" s="175"/>
      <c r="AN19" s="30"/>
      <c r="AO19" s="30"/>
      <c r="AP19" s="30"/>
      <c r="AQ19" s="30"/>
      <c r="AR19" s="176"/>
    </row>
    <row r="20" spans="1:44" s="28" customFormat="1" ht="135" x14ac:dyDescent="0.25">
      <c r="A20" s="23" t="s">
        <v>175</v>
      </c>
      <c r="B20" s="22" t="s">
        <v>214</v>
      </c>
      <c r="C20" s="22" t="s">
        <v>215</v>
      </c>
      <c r="D20" s="22" t="s">
        <v>209</v>
      </c>
      <c r="E20" s="98">
        <v>46035</v>
      </c>
      <c r="F20" s="98">
        <v>46265</v>
      </c>
      <c r="G20" s="22" t="s">
        <v>179</v>
      </c>
      <c r="H20" s="22" t="s">
        <v>180</v>
      </c>
      <c r="I20" s="22" t="s">
        <v>43</v>
      </c>
      <c r="J20" s="22" t="s">
        <v>46</v>
      </c>
      <c r="K20" s="22" t="str">
        <f t="shared" si="0"/>
        <v>Ofrecer 20.000 cupos de formación posmedia en cursos cortos orientados a jóvenes con potencial.</v>
      </c>
      <c r="L20" s="22" t="s">
        <v>210</v>
      </c>
      <c r="M20" s="22" t="s">
        <v>122</v>
      </c>
      <c r="N20" s="22" t="s">
        <v>123</v>
      </c>
      <c r="O20" s="22" t="s">
        <v>211</v>
      </c>
      <c r="P20" s="22" t="s">
        <v>212</v>
      </c>
      <c r="Q20" s="22" t="s">
        <v>216</v>
      </c>
      <c r="R20" s="32" t="s">
        <v>135</v>
      </c>
      <c r="S20" s="23" t="s">
        <v>128</v>
      </c>
      <c r="T20" s="41">
        <v>1</v>
      </c>
      <c r="U20" s="22" t="s">
        <v>75</v>
      </c>
      <c r="V20" s="22" t="s">
        <v>130</v>
      </c>
      <c r="W20" s="38"/>
      <c r="X20" s="38"/>
      <c r="Y20" s="38"/>
      <c r="Z20" s="58">
        <v>1</v>
      </c>
      <c r="AA20" s="175"/>
      <c r="AB20" s="30"/>
      <c r="AC20" s="30"/>
      <c r="AD20" s="30"/>
      <c r="AE20" s="30"/>
      <c r="AF20" s="30"/>
      <c r="AG20" s="175"/>
      <c r="AH20" s="30"/>
      <c r="AI20" s="30"/>
      <c r="AJ20" s="30"/>
      <c r="AK20" s="30"/>
      <c r="AL20" s="30"/>
      <c r="AM20" s="175"/>
      <c r="AN20" s="30"/>
      <c r="AO20" s="30"/>
      <c r="AP20" s="30"/>
      <c r="AQ20" s="30"/>
      <c r="AR20" s="176"/>
    </row>
    <row r="21" spans="1:44" s="28" customFormat="1" ht="180" x14ac:dyDescent="0.25">
      <c r="A21" s="23" t="s">
        <v>175</v>
      </c>
      <c r="B21" s="22" t="s">
        <v>217</v>
      </c>
      <c r="C21" s="22" t="s">
        <v>218</v>
      </c>
      <c r="D21" s="22" t="s">
        <v>219</v>
      </c>
      <c r="E21" s="98">
        <v>46041</v>
      </c>
      <c r="F21" s="98">
        <v>46371</v>
      </c>
      <c r="G21" s="22" t="s">
        <v>220</v>
      </c>
      <c r="H21" s="22" t="s">
        <v>180</v>
      </c>
      <c r="I21" s="22" t="s">
        <v>43</v>
      </c>
      <c r="J21" s="22" t="s">
        <v>181</v>
      </c>
      <c r="K21" s="22" t="str">
        <f t="shared" si="0"/>
        <v>Ofrecer 32.000 cupos en las estrategias de acceso y permanencia en la educación superior y posmedia; de los cuales 22.000 cupos serán para educación superior y 10.000 cupos para educación para el trabajo y el desarrollo humano.</v>
      </c>
      <c r="L21" s="22" t="s">
        <v>182</v>
      </c>
      <c r="M21" s="22" t="s">
        <v>122</v>
      </c>
      <c r="N21" s="22" t="s">
        <v>123</v>
      </c>
      <c r="O21" s="22" t="s">
        <v>183</v>
      </c>
      <c r="P21" s="22" t="s">
        <v>201</v>
      </c>
      <c r="Q21" s="22" t="s">
        <v>221</v>
      </c>
      <c r="R21" s="32" t="s">
        <v>135</v>
      </c>
      <c r="S21" s="23" t="s">
        <v>128</v>
      </c>
      <c r="T21" s="41">
        <v>1</v>
      </c>
      <c r="U21" s="22" t="s">
        <v>75</v>
      </c>
      <c r="V21" s="22" t="s">
        <v>130</v>
      </c>
      <c r="W21" s="38"/>
      <c r="X21" s="38"/>
      <c r="Y21" s="38"/>
      <c r="Z21" s="58">
        <v>1</v>
      </c>
      <c r="AA21" s="175"/>
      <c r="AB21" s="30"/>
      <c r="AC21" s="30"/>
      <c r="AD21" s="30"/>
      <c r="AE21" s="30"/>
      <c r="AF21" s="30"/>
      <c r="AG21" s="175"/>
      <c r="AH21" s="30"/>
      <c r="AI21" s="30"/>
      <c r="AJ21" s="30"/>
      <c r="AK21" s="30"/>
      <c r="AL21" s="30"/>
      <c r="AM21" s="175"/>
      <c r="AN21" s="30"/>
      <c r="AO21" s="30"/>
      <c r="AP21" s="30"/>
      <c r="AQ21" s="30"/>
      <c r="AR21" s="176"/>
    </row>
    <row r="22" spans="1:44" s="28" customFormat="1" ht="180" x14ac:dyDescent="0.25">
      <c r="A22" s="23" t="s">
        <v>123</v>
      </c>
      <c r="B22" s="22" t="s">
        <v>222</v>
      </c>
      <c r="C22" s="22" t="s">
        <v>223</v>
      </c>
      <c r="D22" s="22" t="s">
        <v>224</v>
      </c>
      <c r="E22" s="98">
        <v>46083</v>
      </c>
      <c r="F22" s="98">
        <v>46276</v>
      </c>
      <c r="G22" s="22" t="s">
        <v>225</v>
      </c>
      <c r="H22" s="22" t="s">
        <v>180</v>
      </c>
      <c r="I22" s="22" t="s">
        <v>43</v>
      </c>
      <c r="J22" s="22" t="s">
        <v>181</v>
      </c>
      <c r="K22" s="22" t="str">
        <f t="shared" si="0"/>
        <v>Ofrecer 32.000 cupos en las estrategias de acceso y permanencia en la educación superior y posmedia; de los cuales 22.000 cupos serán para educación superior y 10.000 cupos para educación para el trabajo y el desarrollo humano.</v>
      </c>
      <c r="L22" s="22" t="s">
        <v>195</v>
      </c>
      <c r="M22" s="22" t="s">
        <v>122</v>
      </c>
      <c r="N22" s="22" t="s">
        <v>123</v>
      </c>
      <c r="O22" s="22" t="s">
        <v>183</v>
      </c>
      <c r="P22" s="22" t="s">
        <v>184</v>
      </c>
      <c r="Q22" s="22" t="s">
        <v>226</v>
      </c>
      <c r="R22" s="32" t="s">
        <v>135</v>
      </c>
      <c r="S22" s="23" t="s">
        <v>128</v>
      </c>
      <c r="T22" s="41">
        <v>1</v>
      </c>
      <c r="U22" s="22" t="s">
        <v>75</v>
      </c>
      <c r="V22" s="22" t="s">
        <v>130</v>
      </c>
      <c r="W22" s="38"/>
      <c r="X22" s="38"/>
      <c r="Y22" s="38"/>
      <c r="Z22" s="58">
        <v>1</v>
      </c>
      <c r="AA22" s="175"/>
      <c r="AB22" s="30"/>
      <c r="AC22" s="30"/>
      <c r="AD22" s="30"/>
      <c r="AE22" s="30"/>
      <c r="AF22" s="30"/>
      <c r="AG22" s="175"/>
      <c r="AH22" s="30"/>
      <c r="AI22" s="30"/>
      <c r="AJ22" s="30"/>
      <c r="AK22" s="30"/>
      <c r="AL22" s="30"/>
      <c r="AM22" s="175"/>
      <c r="AN22" s="30"/>
      <c r="AO22" s="30"/>
      <c r="AP22" s="30"/>
      <c r="AQ22" s="30"/>
      <c r="AR22" s="176"/>
    </row>
    <row r="23" spans="1:44" s="28" customFormat="1" ht="180" x14ac:dyDescent="0.25">
      <c r="A23" s="23" t="s">
        <v>175</v>
      </c>
      <c r="B23" s="22" t="s">
        <v>227</v>
      </c>
      <c r="C23" s="22" t="s">
        <v>228</v>
      </c>
      <c r="D23" s="22" t="s">
        <v>229</v>
      </c>
      <c r="E23" s="98">
        <v>46054</v>
      </c>
      <c r="F23" s="98">
        <v>46387</v>
      </c>
      <c r="G23" s="22" t="s">
        <v>230</v>
      </c>
      <c r="H23" s="22" t="s">
        <v>180</v>
      </c>
      <c r="I23" s="22" t="s">
        <v>43</v>
      </c>
      <c r="J23" s="22" t="s">
        <v>181</v>
      </c>
      <c r="K23" s="22" t="str">
        <f t="shared" si="0"/>
        <v>Ofrecer 32.000 cupos en las estrategias de acceso y permanencia en la educación superior y posmedia; de los cuales 22.000 cupos serán para educación superior y 10.000 cupos para educación para el trabajo y el desarrollo humano.</v>
      </c>
      <c r="L23" s="22" t="s">
        <v>182</v>
      </c>
      <c r="M23" s="22" t="s">
        <v>122</v>
      </c>
      <c r="N23" s="22" t="s">
        <v>123</v>
      </c>
      <c r="O23" s="22" t="s">
        <v>183</v>
      </c>
      <c r="P23" s="22" t="s">
        <v>184</v>
      </c>
      <c r="Q23" s="22" t="s">
        <v>231</v>
      </c>
      <c r="R23" s="22" t="s">
        <v>232</v>
      </c>
      <c r="S23" s="23" t="s">
        <v>128</v>
      </c>
      <c r="T23" s="41">
        <v>1</v>
      </c>
      <c r="U23" s="22" t="s">
        <v>75</v>
      </c>
      <c r="V23" s="22" t="s">
        <v>130</v>
      </c>
      <c r="W23" s="38"/>
      <c r="X23" s="38"/>
      <c r="Y23" s="38"/>
      <c r="Z23" s="58">
        <v>1</v>
      </c>
      <c r="AA23" s="175"/>
      <c r="AB23" s="30"/>
      <c r="AC23" s="30"/>
      <c r="AD23" s="30"/>
      <c r="AE23" s="30"/>
      <c r="AF23" s="30"/>
      <c r="AG23" s="175"/>
      <c r="AH23" s="30"/>
      <c r="AI23" s="30"/>
      <c r="AJ23" s="30"/>
      <c r="AK23" s="30"/>
      <c r="AL23" s="30"/>
      <c r="AM23" s="175"/>
      <c r="AN23" s="30"/>
      <c r="AO23" s="30"/>
      <c r="AP23" s="30"/>
      <c r="AQ23" s="30"/>
      <c r="AR23" s="176"/>
    </row>
    <row r="24" spans="1:44" s="28" customFormat="1" ht="105.75" thickBot="1" x14ac:dyDescent="0.3">
      <c r="A24" s="23" t="s">
        <v>123</v>
      </c>
      <c r="B24" s="22" t="s">
        <v>233</v>
      </c>
      <c r="C24" s="22" t="s">
        <v>234</v>
      </c>
      <c r="D24" s="22" t="s">
        <v>235</v>
      </c>
      <c r="E24" s="98">
        <v>46037</v>
      </c>
      <c r="F24" s="98">
        <v>46111</v>
      </c>
      <c r="G24" s="22" t="s">
        <v>236</v>
      </c>
      <c r="H24" s="22" t="s">
        <v>120</v>
      </c>
      <c r="I24" s="22" t="s">
        <v>43</v>
      </c>
      <c r="J24" s="22" t="s">
        <v>48</v>
      </c>
      <c r="K24" s="22" t="str">
        <f t="shared" si="0"/>
        <v>Realizar 5 convocatorias de Ciencia tecnología e innovación para promover investigación de sectores priorizados.</v>
      </c>
      <c r="L24" s="22" t="s">
        <v>153</v>
      </c>
      <c r="M24" s="22" t="s">
        <v>237</v>
      </c>
      <c r="N24" s="22" t="s">
        <v>123</v>
      </c>
      <c r="O24" s="22" t="s">
        <v>124</v>
      </c>
      <c r="P24" s="22" t="s">
        <v>238</v>
      </c>
      <c r="Q24" s="22" t="s">
        <v>239</v>
      </c>
      <c r="R24" s="22" t="s">
        <v>240</v>
      </c>
      <c r="S24" s="23" t="s">
        <v>241</v>
      </c>
      <c r="T24" s="99">
        <v>1</v>
      </c>
      <c r="U24" s="22" t="s">
        <v>129</v>
      </c>
      <c r="V24" s="22" t="s">
        <v>130</v>
      </c>
      <c r="W24" s="38"/>
      <c r="X24" s="38"/>
      <c r="Y24" s="38"/>
      <c r="Z24" s="86">
        <v>1</v>
      </c>
      <c r="AA24" s="177"/>
      <c r="AB24" s="178"/>
      <c r="AC24" s="178"/>
      <c r="AD24" s="178"/>
      <c r="AE24" s="178"/>
      <c r="AF24" s="178"/>
      <c r="AG24" s="177"/>
      <c r="AH24" s="178"/>
      <c r="AI24" s="178"/>
      <c r="AJ24" s="178"/>
      <c r="AK24" s="178"/>
      <c r="AL24" s="178"/>
      <c r="AM24" s="177"/>
      <c r="AN24" s="178"/>
      <c r="AO24" s="178"/>
      <c r="AP24" s="178"/>
      <c r="AQ24" s="178"/>
      <c r="AR24" s="179"/>
    </row>
  </sheetData>
  <sheetProtection algorithmName="SHA-512" hashValue="StmpEr+YLTTa7U7Fz2c4acF0f18puj/58IcO9pmsjPjYsbME8XGLyPx71wCIvviL0Zv26jrDwjLfqT3jghyUtA==" saltValue="VSTUpzhPmGElkki58rPwUw==" spinCount="100000" sheet="1" objects="1" scenarios="1" autoFilter="0"/>
  <mergeCells count="9">
    <mergeCell ref="AA2:AF2"/>
    <mergeCell ref="AG2:AL2"/>
    <mergeCell ref="AM2:AR2"/>
    <mergeCell ref="AA1:AR1"/>
    <mergeCell ref="A1:Z1"/>
    <mergeCell ref="H2:P2"/>
    <mergeCell ref="Q2:V2"/>
    <mergeCell ref="W2:Z2"/>
    <mergeCell ref="A2:G2"/>
  </mergeCells>
  <dataValidations count="1">
    <dataValidation type="list" allowBlank="1" showInputMessage="1" showErrorMessage="1" sqref="P4:P24" xr:uid="{E5041737-5C63-411E-84EB-11CBC7A25668}">
      <formula1>INDIRECT(O4)</formula1>
    </dataValidation>
  </dataValidations>
  <pageMargins left="0.7" right="0.7" top="0.75" bottom="0.75" header="0.3" footer="0.3"/>
  <pageSetup scale="20"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9953CBA3-172A-452D-AC2A-9EDE85D33EFB}">
          <x14:formula1>
            <xm:f>Listas!$H$2:$H$4</xm:f>
          </x14:formula1>
          <xm:sqref>J24 J4:J23</xm:sqref>
        </x14:dataValidation>
        <x14:dataValidation type="list" allowBlank="1" showInputMessage="1" showErrorMessage="1" xr:uid="{E0A7A454-43ED-4B10-9006-58FE27580A48}">
          <x14:formula1>
            <xm:f>Listas!$B$2:$B$3</xm:f>
          </x14:formula1>
          <xm:sqref>A4:A21 A23</xm:sqref>
        </x14:dataValidation>
        <x14:dataValidation type="list" allowBlank="1" showInputMessage="1" showErrorMessage="1" xr:uid="{1486A822-8A6B-4FAB-AC6D-D67F00E61CB5}">
          <x14:formula1>
            <xm:f>Listas!$B$2:$B$4</xm:f>
          </x14:formula1>
          <xm:sqref>A24 A22</xm:sqref>
        </x14:dataValidation>
        <x14:dataValidation type="list" allowBlank="1" showInputMessage="1" showErrorMessage="1" xr:uid="{C82BA2FC-922F-4603-BF66-A7881F2AFED8}">
          <x14:formula1>
            <xm:f>Listas!$Q$2:$Q$4</xm:f>
          </x14:formula1>
          <xm:sqref>U4:U24</xm:sqref>
        </x14:dataValidation>
        <x14:dataValidation type="list" allowBlank="1" showInputMessage="1" showErrorMessage="1" xr:uid="{3D668EF2-7363-4141-BC55-7D1006CC81B6}">
          <x14:formula1>
            <xm:f>Listas!$K$1:$O$1</xm:f>
          </x14:formula1>
          <xm:sqref>O4:O24</xm:sqref>
        </x14:dataValidation>
        <x14:dataValidation type="list" allowBlank="1" showInputMessage="1" showErrorMessage="1" xr:uid="{281604E4-524C-43D4-A07C-15FDA2E1C795}">
          <x14:formula1>
            <xm:f>Listas!$J$2:$J$13</xm:f>
          </x14:formula1>
          <xm:sqref>N4:N24</xm:sqref>
        </x14:dataValidation>
        <x14:dataValidation type="list" allowBlank="1" showInputMessage="1" showErrorMessage="1" xr:uid="{4871D82D-2F38-4EA9-BB09-4CCC5AF60028}">
          <x14:formula1>
            <xm:f>Listas!$F$2:$F$21</xm:f>
          </x14:formula1>
          <xm:sqref>M4:M24</xm:sqref>
        </x14:dataValidation>
        <x14:dataValidation type="list" allowBlank="1" showInputMessage="1" showErrorMessage="1" xr:uid="{7E1EC661-67E2-4105-955B-DD08C002DE85}">
          <x14:formula1>
            <xm:f>Listas!$E$2:$E$8</xm:f>
          </x14:formula1>
          <xm:sqref>L4:L24</xm:sqref>
        </x14:dataValidation>
        <x14:dataValidation type="list" allowBlank="1" showInputMessage="1" showErrorMessage="1" xr:uid="{BB8CC1F7-E395-4149-89F5-1306B7277C73}">
          <x14:formula1>
            <xm:f>Listas!$G$2:$G$3</xm:f>
          </x14:formula1>
          <xm:sqref>H4:H24</xm:sqref>
        </x14:dataValidation>
        <x14:dataValidation type="list" allowBlank="1" showInputMessage="1" showErrorMessage="1" xr:uid="{722CADF3-C2CC-408A-AEB2-6F559FBCCA39}">
          <x14:formula1>
            <xm:f>Listas!$R$2:$R$4</xm:f>
          </x14:formula1>
          <xm:sqref>V4:V24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A3E-6B6D-4877-A1DB-52AD77421EF8}">
  <dimension ref="A1:AR20"/>
  <sheetViews>
    <sheetView view="pageBreakPreview" zoomScale="70" zoomScaleNormal="70" zoomScaleSheetLayoutView="70" workbookViewId="0">
      <selection activeCell="A3" sqref="A3"/>
    </sheetView>
  </sheetViews>
  <sheetFormatPr baseColWidth="10" defaultColWidth="11.42578125" defaultRowHeight="15" x14ac:dyDescent="0.25"/>
  <cols>
    <col min="1" max="1" width="17.28515625" customWidth="1"/>
    <col min="2" max="2" width="7.85546875" customWidth="1"/>
    <col min="3" max="3" width="34.42578125" customWidth="1"/>
    <col min="4" max="4" width="48.42578125" customWidth="1"/>
    <col min="5" max="6" width="25.140625" style="11" customWidth="1"/>
    <col min="7" max="7" width="20.7109375" customWidth="1"/>
    <col min="8" max="8" width="41" customWidth="1"/>
    <col min="9" max="9" width="20.28515625" customWidth="1"/>
    <col min="10" max="10" width="22.42578125" customWidth="1"/>
    <col min="11" max="11" width="21" customWidth="1"/>
    <col min="12" max="12" width="35.28515625" customWidth="1"/>
    <col min="13" max="13" width="35.7109375" customWidth="1"/>
    <col min="14" max="14" width="38.42578125" customWidth="1"/>
    <col min="15" max="15" width="39.28515625" customWidth="1"/>
    <col min="16" max="16" width="37.140625" customWidth="1"/>
    <col min="17" max="17" width="33.42578125" customWidth="1"/>
    <col min="18" max="18" width="29.7109375" customWidth="1"/>
    <col min="19" max="19" width="24.42578125" customWidth="1"/>
    <col min="20" max="20" width="20.42578125" customWidth="1"/>
    <col min="21" max="21" width="24.42578125" customWidth="1"/>
    <col min="22" max="22" width="36.85546875" customWidth="1"/>
    <col min="23" max="23" width="16" customWidth="1"/>
    <col min="24" max="24" width="16.7109375" customWidth="1"/>
    <col min="25" max="26" width="17.42578125" customWidth="1"/>
    <col min="27" max="27" width="21.7109375" style="57" hidden="1" customWidth="1"/>
    <col min="28" max="28" width="62.85546875" hidden="1" customWidth="1"/>
    <col min="29" max="30" width="41.7109375" hidden="1" customWidth="1"/>
    <col min="31" max="32" width="38.7109375" hidden="1" customWidth="1"/>
    <col min="33" max="33" width="21.7109375" style="57" hidden="1" customWidth="1"/>
    <col min="34" max="34" width="62.85546875" hidden="1" customWidth="1"/>
    <col min="35" max="36" width="41.7109375" hidden="1" customWidth="1"/>
    <col min="37" max="38" width="38.7109375" hidden="1" customWidth="1"/>
    <col min="39" max="39" width="21.7109375" style="57" hidden="1" customWidth="1"/>
    <col min="40" max="40" width="62.85546875" hidden="1" customWidth="1"/>
    <col min="41" max="42" width="41.7109375" hidden="1" customWidth="1"/>
    <col min="43" max="44" width="38.7109375" hidden="1" customWidth="1"/>
  </cols>
  <sheetData>
    <row r="1" spans="1:44" ht="78.75" customHeight="1" x14ac:dyDescent="0.25">
      <c r="A1" s="155" t="s">
        <v>242</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15"/>
      <c r="AB1" s="115"/>
      <c r="AC1" s="115"/>
      <c r="AD1" s="115"/>
      <c r="AE1" s="115"/>
      <c r="AF1" s="115"/>
      <c r="AG1" s="115"/>
      <c r="AH1" s="115"/>
      <c r="AI1" s="115"/>
      <c r="AJ1" s="115"/>
      <c r="AK1" s="115"/>
      <c r="AL1" s="115"/>
      <c r="AM1" s="115"/>
      <c r="AN1" s="115"/>
      <c r="AO1" s="115"/>
      <c r="AP1" s="115"/>
      <c r="AQ1" s="115"/>
      <c r="AR1" s="115"/>
    </row>
    <row r="2" spans="1:44" s="10" customFormat="1" ht="46.5" x14ac:dyDescent="0.35">
      <c r="A2" s="121" t="s">
        <v>1</v>
      </c>
      <c r="B2" s="122"/>
      <c r="C2" s="122"/>
      <c r="D2" s="122"/>
      <c r="E2" s="122"/>
      <c r="F2" s="122"/>
      <c r="G2" s="123"/>
      <c r="H2" s="117" t="s">
        <v>8</v>
      </c>
      <c r="I2" s="117"/>
      <c r="J2" s="117"/>
      <c r="K2" s="117"/>
      <c r="L2" s="117"/>
      <c r="M2" s="117"/>
      <c r="N2" s="117"/>
      <c r="O2" s="117"/>
      <c r="P2" s="117"/>
      <c r="Q2" s="118" t="s">
        <v>18</v>
      </c>
      <c r="R2" s="118"/>
      <c r="S2" s="118"/>
      <c r="T2" s="118"/>
      <c r="U2" s="118"/>
      <c r="V2" s="118"/>
      <c r="W2" s="157" t="s">
        <v>25</v>
      </c>
      <c r="X2" s="157"/>
      <c r="Y2" s="157"/>
      <c r="Z2" s="157"/>
      <c r="AA2" s="115" t="s">
        <v>72</v>
      </c>
      <c r="AB2" s="115"/>
      <c r="AC2" s="115"/>
      <c r="AD2" s="115"/>
      <c r="AE2" s="115"/>
      <c r="AF2" s="115"/>
      <c r="AG2" s="115" t="s">
        <v>73</v>
      </c>
      <c r="AH2" s="115"/>
      <c r="AI2" s="115"/>
      <c r="AJ2" s="115"/>
      <c r="AK2" s="115"/>
      <c r="AL2" s="115"/>
      <c r="AM2" s="115" t="s">
        <v>74</v>
      </c>
      <c r="AN2" s="115"/>
      <c r="AO2" s="115"/>
      <c r="AP2" s="115"/>
      <c r="AQ2" s="115"/>
      <c r="AR2" s="115"/>
    </row>
    <row r="3" spans="1:44" s="1" customFormat="1" ht="78.75" customHeight="1" x14ac:dyDescent="0.25">
      <c r="A3" s="72" t="s">
        <v>75</v>
      </c>
      <c r="B3" s="73" t="s">
        <v>51</v>
      </c>
      <c r="C3" s="73" t="s">
        <v>76</v>
      </c>
      <c r="D3" s="73" t="s">
        <v>77</v>
      </c>
      <c r="E3" s="74" t="s">
        <v>78</v>
      </c>
      <c r="F3" s="74" t="s">
        <v>79</v>
      </c>
      <c r="G3" s="73" t="s">
        <v>80</v>
      </c>
      <c r="H3" s="75" t="s">
        <v>81</v>
      </c>
      <c r="I3" s="75" t="s">
        <v>82</v>
      </c>
      <c r="J3" s="75" t="s">
        <v>83</v>
      </c>
      <c r="K3" s="75" t="s">
        <v>84</v>
      </c>
      <c r="L3" s="75" t="s">
        <v>85</v>
      </c>
      <c r="M3" s="75" t="s">
        <v>86</v>
      </c>
      <c r="N3" s="75" t="s">
        <v>87</v>
      </c>
      <c r="O3" s="75" t="s">
        <v>88</v>
      </c>
      <c r="P3" s="75" t="s">
        <v>89</v>
      </c>
      <c r="Q3" s="76" t="s">
        <v>90</v>
      </c>
      <c r="R3" s="76" t="s">
        <v>91</v>
      </c>
      <c r="S3" s="76" t="s">
        <v>92</v>
      </c>
      <c r="T3" s="76" t="s">
        <v>93</v>
      </c>
      <c r="U3" s="76" t="s">
        <v>94</v>
      </c>
      <c r="V3" s="76" t="s">
        <v>95</v>
      </c>
      <c r="W3" s="77" t="s">
        <v>96</v>
      </c>
      <c r="X3" s="77" t="s">
        <v>72</v>
      </c>
      <c r="Y3" s="77" t="s">
        <v>73</v>
      </c>
      <c r="Z3" s="77" t="s">
        <v>74</v>
      </c>
      <c r="AA3" s="60" t="s">
        <v>97</v>
      </c>
      <c r="AB3" s="61" t="s">
        <v>98</v>
      </c>
      <c r="AC3" s="61" t="s">
        <v>99</v>
      </c>
      <c r="AD3" s="61" t="s">
        <v>100</v>
      </c>
      <c r="AE3" s="61" t="s">
        <v>101</v>
      </c>
      <c r="AF3" s="61" t="s">
        <v>102</v>
      </c>
      <c r="AG3" s="62" t="s">
        <v>103</v>
      </c>
      <c r="AH3" s="63" t="s">
        <v>104</v>
      </c>
      <c r="AI3" s="63" t="s">
        <v>105</v>
      </c>
      <c r="AJ3" s="63" t="s">
        <v>106</v>
      </c>
      <c r="AK3" s="63" t="s">
        <v>107</v>
      </c>
      <c r="AL3" s="63" t="s">
        <v>108</v>
      </c>
      <c r="AM3" s="64" t="s">
        <v>109</v>
      </c>
      <c r="AN3" s="65" t="s">
        <v>110</v>
      </c>
      <c r="AO3" s="65" t="s">
        <v>111</v>
      </c>
      <c r="AP3" s="65" t="s">
        <v>112</v>
      </c>
      <c r="AQ3" s="65" t="s">
        <v>113</v>
      </c>
      <c r="AR3" s="66" t="s">
        <v>114</v>
      </c>
    </row>
    <row r="4" spans="1:44" s="28" customFormat="1" ht="180" x14ac:dyDescent="0.25">
      <c r="A4" s="23" t="s">
        <v>243</v>
      </c>
      <c r="B4" s="22" t="s">
        <v>244</v>
      </c>
      <c r="C4" s="22" t="s">
        <v>245</v>
      </c>
      <c r="D4" s="22" t="s">
        <v>246</v>
      </c>
      <c r="E4" s="26">
        <v>46113</v>
      </c>
      <c r="F4" s="27">
        <v>46269</v>
      </c>
      <c r="G4" s="22" t="s">
        <v>225</v>
      </c>
      <c r="H4" s="22" t="s">
        <v>180</v>
      </c>
      <c r="I4" s="22" t="s">
        <v>43</v>
      </c>
      <c r="J4" s="22" t="s">
        <v>181</v>
      </c>
      <c r="K4" s="22" t="str">
        <f>+IF(J4="16.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f>
        <v>Ofrecer 32.000 cupos en las estrategias de acceso y permanencia en la educación superior y posmedia; de los cuales 22.000 cupos serán para educación superior y 10.000 cupos para educación para el trabajo y el desarrollo humano.</v>
      </c>
      <c r="L4" s="22" t="s">
        <v>195</v>
      </c>
      <c r="M4" s="22" t="s">
        <v>122</v>
      </c>
      <c r="N4" s="22" t="s">
        <v>123</v>
      </c>
      <c r="O4" s="22" t="s">
        <v>247</v>
      </c>
      <c r="P4" s="22" t="s">
        <v>123</v>
      </c>
      <c r="Q4" s="22" t="s">
        <v>248</v>
      </c>
      <c r="R4" s="32" t="s">
        <v>135</v>
      </c>
      <c r="S4" s="23" t="s">
        <v>128</v>
      </c>
      <c r="T4" s="41">
        <v>1</v>
      </c>
      <c r="U4" s="22" t="s">
        <v>75</v>
      </c>
      <c r="V4" s="22" t="s">
        <v>130</v>
      </c>
      <c r="W4" s="38"/>
      <c r="X4" s="38"/>
      <c r="Y4" s="38"/>
      <c r="Z4" s="58">
        <v>1</v>
      </c>
      <c r="AA4" s="180"/>
      <c r="AB4" s="181"/>
      <c r="AC4" s="181"/>
      <c r="AD4" s="181"/>
      <c r="AE4" s="181"/>
      <c r="AF4" s="181"/>
      <c r="AG4" s="180"/>
      <c r="AH4" s="181"/>
      <c r="AI4" s="181"/>
      <c r="AJ4" s="181"/>
      <c r="AK4" s="181"/>
      <c r="AL4" s="181"/>
      <c r="AM4" s="180"/>
      <c r="AN4" s="181"/>
      <c r="AO4" s="181"/>
      <c r="AP4" s="181"/>
      <c r="AQ4" s="181"/>
      <c r="AR4" s="181"/>
    </row>
    <row r="5" spans="1:44" s="28" customFormat="1" ht="180" x14ac:dyDescent="0.25">
      <c r="A5" s="23" t="s">
        <v>249</v>
      </c>
      <c r="B5" s="22" t="s">
        <v>250</v>
      </c>
      <c r="C5" s="22" t="s">
        <v>251</v>
      </c>
      <c r="D5" s="22" t="s">
        <v>252</v>
      </c>
      <c r="E5" s="26">
        <v>46035</v>
      </c>
      <c r="F5" s="26">
        <v>46357</v>
      </c>
      <c r="G5" s="22" t="s">
        <v>253</v>
      </c>
      <c r="H5" s="22" t="s">
        <v>180</v>
      </c>
      <c r="I5" s="22" t="s">
        <v>43</v>
      </c>
      <c r="J5" s="22" t="s">
        <v>181</v>
      </c>
      <c r="K5" s="22" t="str">
        <f t="shared" ref="K5:K17" si="0">+IF(J5="16.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humano.",IF(J5="17. Formación para el trabajo y acceso a oportunidades educativas.", "Ofrecer 20.000 cupos de formación posmedia en cursos cortos orientados a jóvenes con potencial.",IF(J5="18. Ciencia, tecnología e innovación- CTeI para desarrollar nuestro potencial y promover el de nuestros vecinos regionales.","Realizar 5 convocatorias de Ciencia tecnología e innovación para promover investigación de sectores priorizados.","Escoger Programa PDD")))</f>
        <v>Ofrecer 32.000 cupos en las estrategias de acceso y permanencia en la educación superior y posmedia; de los cuales 22.000 cupos serán para educación superior y 10.000 cupos para educación para el trabajo y el desarrollo humano.</v>
      </c>
      <c r="L5" s="22" t="s">
        <v>254</v>
      </c>
      <c r="M5" s="22" t="s">
        <v>122</v>
      </c>
      <c r="N5" s="22" t="s">
        <v>123</v>
      </c>
      <c r="O5" s="22" t="s">
        <v>255</v>
      </c>
      <c r="P5" s="22" t="s">
        <v>256</v>
      </c>
      <c r="Q5" s="22" t="s">
        <v>257</v>
      </c>
      <c r="R5" s="22" t="s">
        <v>258</v>
      </c>
      <c r="S5" s="23" t="s">
        <v>128</v>
      </c>
      <c r="T5" s="38">
        <v>2</v>
      </c>
      <c r="U5" s="22" t="s">
        <v>129</v>
      </c>
      <c r="V5" s="22" t="s">
        <v>130</v>
      </c>
      <c r="W5" s="38"/>
      <c r="X5" s="38"/>
      <c r="Y5" s="38"/>
      <c r="Z5" s="59">
        <v>2</v>
      </c>
      <c r="AA5" s="180"/>
      <c r="AB5" s="181"/>
      <c r="AC5" s="181"/>
      <c r="AD5" s="181"/>
      <c r="AE5" s="181"/>
      <c r="AF5" s="181"/>
      <c r="AG5" s="180"/>
      <c r="AH5" s="181"/>
      <c r="AI5" s="181"/>
      <c r="AJ5" s="181"/>
      <c r="AK5" s="181"/>
      <c r="AL5" s="181"/>
      <c r="AM5" s="180"/>
      <c r="AN5" s="181"/>
      <c r="AO5" s="181"/>
      <c r="AP5" s="181"/>
      <c r="AQ5" s="181"/>
      <c r="AR5" s="181"/>
    </row>
    <row r="6" spans="1:44" s="28" customFormat="1" ht="180" x14ac:dyDescent="0.25">
      <c r="A6" s="23" t="s">
        <v>249</v>
      </c>
      <c r="B6" s="22" t="s">
        <v>259</v>
      </c>
      <c r="C6" s="22" t="s">
        <v>260</v>
      </c>
      <c r="D6" s="22" t="s">
        <v>261</v>
      </c>
      <c r="E6" s="26">
        <v>46035</v>
      </c>
      <c r="F6" s="26">
        <v>46357</v>
      </c>
      <c r="G6" s="22" t="s">
        <v>253</v>
      </c>
      <c r="H6" s="22" t="s">
        <v>180</v>
      </c>
      <c r="I6" s="22" t="s">
        <v>43</v>
      </c>
      <c r="J6" s="22" t="s">
        <v>181</v>
      </c>
      <c r="K6" s="22" t="str">
        <f t="shared" si="0"/>
        <v>Ofrecer 32.000 cupos en las estrategias de acceso y permanencia en la educación superior y posmedia; de los cuales 22.000 cupos serán para educación superior y 10.000 cupos para educación para el trabajo y el desarrollo humano.</v>
      </c>
      <c r="L6" s="22" t="s">
        <v>254</v>
      </c>
      <c r="M6" s="22" t="s">
        <v>122</v>
      </c>
      <c r="N6" s="22" t="s">
        <v>123</v>
      </c>
      <c r="O6" s="22" t="s">
        <v>255</v>
      </c>
      <c r="P6" s="22" t="s">
        <v>256</v>
      </c>
      <c r="Q6" s="22" t="s">
        <v>262</v>
      </c>
      <c r="R6" s="22" t="s">
        <v>263</v>
      </c>
      <c r="S6" s="23" t="s">
        <v>128</v>
      </c>
      <c r="T6" s="38">
        <v>4</v>
      </c>
      <c r="U6" s="22" t="s">
        <v>129</v>
      </c>
      <c r="V6" s="22" t="s">
        <v>130</v>
      </c>
      <c r="W6" s="38"/>
      <c r="X6" s="38"/>
      <c r="Y6" s="38"/>
      <c r="Z6" s="59">
        <v>4</v>
      </c>
      <c r="AA6" s="180"/>
      <c r="AB6" s="181"/>
      <c r="AC6" s="181"/>
      <c r="AD6" s="181"/>
      <c r="AE6" s="181"/>
      <c r="AF6" s="181"/>
      <c r="AG6" s="180"/>
      <c r="AH6" s="181"/>
      <c r="AI6" s="181"/>
      <c r="AJ6" s="181"/>
      <c r="AK6" s="181"/>
      <c r="AL6" s="181"/>
      <c r="AM6" s="180"/>
      <c r="AN6" s="181"/>
      <c r="AO6" s="181"/>
      <c r="AP6" s="181"/>
      <c r="AQ6" s="181"/>
      <c r="AR6" s="181"/>
    </row>
    <row r="7" spans="1:44" s="28" customFormat="1" ht="60" x14ac:dyDescent="0.25">
      <c r="A7" s="23" t="s">
        <v>249</v>
      </c>
      <c r="B7" s="22" t="s">
        <v>264</v>
      </c>
      <c r="C7" s="22" t="s">
        <v>265</v>
      </c>
      <c r="D7" s="22" t="s">
        <v>266</v>
      </c>
      <c r="E7" s="26">
        <v>46174</v>
      </c>
      <c r="F7" s="27">
        <v>46356</v>
      </c>
      <c r="G7" s="22" t="s">
        <v>253</v>
      </c>
      <c r="H7" s="22" t="s">
        <v>180</v>
      </c>
      <c r="I7" s="22" t="s">
        <v>43</v>
      </c>
      <c r="J7" s="22" t="s">
        <v>123</v>
      </c>
      <c r="K7" s="22" t="s">
        <v>123</v>
      </c>
      <c r="L7" s="22" t="s">
        <v>254</v>
      </c>
      <c r="M7" s="22" t="s">
        <v>237</v>
      </c>
      <c r="N7" s="22" t="s">
        <v>123</v>
      </c>
      <c r="O7" s="22" t="s">
        <v>255</v>
      </c>
      <c r="P7" s="22" t="s">
        <v>267</v>
      </c>
      <c r="Q7" s="28" t="s">
        <v>268</v>
      </c>
      <c r="R7" s="22" t="s">
        <v>232</v>
      </c>
      <c r="S7" s="23" t="s">
        <v>128</v>
      </c>
      <c r="T7" s="41">
        <v>1</v>
      </c>
      <c r="U7" s="22" t="s">
        <v>75</v>
      </c>
      <c r="V7" s="22" t="s">
        <v>130</v>
      </c>
      <c r="W7" s="38"/>
      <c r="X7" s="38"/>
      <c r="Y7" s="38"/>
      <c r="Z7" s="58">
        <v>1</v>
      </c>
      <c r="AA7" s="180"/>
      <c r="AB7" s="181"/>
      <c r="AC7" s="181"/>
      <c r="AD7" s="181"/>
      <c r="AE7" s="181"/>
      <c r="AF7" s="181"/>
      <c r="AG7" s="180"/>
      <c r="AH7" s="181"/>
      <c r="AI7" s="181"/>
      <c r="AJ7" s="181"/>
      <c r="AK7" s="181"/>
      <c r="AL7" s="181"/>
      <c r="AM7" s="180"/>
      <c r="AN7" s="181"/>
      <c r="AO7" s="181"/>
      <c r="AP7" s="181"/>
      <c r="AQ7" s="181"/>
      <c r="AR7" s="181"/>
    </row>
    <row r="8" spans="1:44" s="28" customFormat="1" ht="120" x14ac:dyDescent="0.25">
      <c r="A8" s="23" t="s">
        <v>269</v>
      </c>
      <c r="B8" s="22" t="s">
        <v>270</v>
      </c>
      <c r="C8" s="22" t="s">
        <v>271</v>
      </c>
      <c r="D8" s="22" t="s">
        <v>272</v>
      </c>
      <c r="E8" s="26">
        <v>46054</v>
      </c>
      <c r="F8" s="26">
        <v>46386</v>
      </c>
      <c r="G8" s="22" t="s">
        <v>273</v>
      </c>
      <c r="H8" s="22" t="s">
        <v>180</v>
      </c>
      <c r="I8" s="22" t="s">
        <v>43</v>
      </c>
      <c r="J8" s="22" t="s">
        <v>123</v>
      </c>
      <c r="K8" s="22" t="s">
        <v>123</v>
      </c>
      <c r="L8" s="22" t="s">
        <v>254</v>
      </c>
      <c r="M8" s="22" t="s">
        <v>274</v>
      </c>
      <c r="N8" s="22" t="s">
        <v>123</v>
      </c>
      <c r="O8" s="22" t="s">
        <v>255</v>
      </c>
      <c r="P8" s="22" t="s">
        <v>275</v>
      </c>
      <c r="Q8" s="22" t="s">
        <v>276</v>
      </c>
      <c r="R8" s="22" t="s">
        <v>232</v>
      </c>
      <c r="S8" s="23" t="s">
        <v>128</v>
      </c>
      <c r="T8" s="41">
        <v>1</v>
      </c>
      <c r="U8" s="22" t="s">
        <v>75</v>
      </c>
      <c r="V8" s="22" t="s">
        <v>130</v>
      </c>
      <c r="W8" s="38"/>
      <c r="X8" s="38"/>
      <c r="Y8" s="38"/>
      <c r="Z8" s="58">
        <v>1</v>
      </c>
      <c r="AA8" s="180"/>
      <c r="AB8" s="181"/>
      <c r="AC8" s="181"/>
      <c r="AD8" s="181"/>
      <c r="AE8" s="181"/>
      <c r="AF8" s="181"/>
      <c r="AG8" s="180"/>
      <c r="AH8" s="181"/>
      <c r="AI8" s="181"/>
      <c r="AJ8" s="181"/>
      <c r="AK8" s="181"/>
      <c r="AL8" s="181"/>
      <c r="AM8" s="180"/>
      <c r="AN8" s="181"/>
      <c r="AO8" s="181"/>
      <c r="AP8" s="181"/>
      <c r="AQ8" s="181"/>
      <c r="AR8" s="181"/>
    </row>
    <row r="9" spans="1:44" s="28" customFormat="1" ht="150" x14ac:dyDescent="0.25">
      <c r="A9" s="23" t="s">
        <v>269</v>
      </c>
      <c r="B9" s="22" t="s">
        <v>277</v>
      </c>
      <c r="C9" s="22" t="s">
        <v>278</v>
      </c>
      <c r="D9" s="22" t="s">
        <v>279</v>
      </c>
      <c r="E9" s="26">
        <v>46024</v>
      </c>
      <c r="F9" s="26">
        <v>46387</v>
      </c>
      <c r="G9" s="22" t="s">
        <v>273</v>
      </c>
      <c r="H9" s="22" t="s">
        <v>180</v>
      </c>
      <c r="I9" s="22" t="s">
        <v>43</v>
      </c>
      <c r="J9" s="22" t="s">
        <v>123</v>
      </c>
      <c r="K9" s="22" t="s">
        <v>123</v>
      </c>
      <c r="L9" s="22" t="s">
        <v>254</v>
      </c>
      <c r="M9" s="22" t="s">
        <v>280</v>
      </c>
      <c r="N9" s="22" t="s">
        <v>123</v>
      </c>
      <c r="O9" s="22" t="s">
        <v>255</v>
      </c>
      <c r="P9" s="22" t="s">
        <v>281</v>
      </c>
      <c r="Q9" s="22" t="s">
        <v>282</v>
      </c>
      <c r="R9" s="22" t="s">
        <v>232</v>
      </c>
      <c r="S9" s="23" t="s">
        <v>128</v>
      </c>
      <c r="T9" s="41">
        <v>1</v>
      </c>
      <c r="U9" s="22" t="s">
        <v>75</v>
      </c>
      <c r="V9" s="22" t="s">
        <v>130</v>
      </c>
      <c r="W9" s="38"/>
      <c r="X9" s="38"/>
      <c r="Y9" s="38"/>
      <c r="Z9" s="58">
        <v>1</v>
      </c>
      <c r="AA9" s="180"/>
      <c r="AB9" s="181"/>
      <c r="AC9" s="181"/>
      <c r="AD9" s="181"/>
      <c r="AE9" s="181"/>
      <c r="AF9" s="181"/>
      <c r="AG9" s="180"/>
      <c r="AH9" s="181"/>
      <c r="AI9" s="181"/>
      <c r="AJ9" s="181"/>
      <c r="AK9" s="181"/>
      <c r="AL9" s="181"/>
      <c r="AM9" s="180"/>
      <c r="AN9" s="181"/>
      <c r="AO9" s="181"/>
      <c r="AP9" s="181"/>
      <c r="AQ9" s="181"/>
      <c r="AR9" s="181"/>
    </row>
    <row r="10" spans="1:44" s="28" customFormat="1" ht="135" x14ac:dyDescent="0.25">
      <c r="A10" s="23" t="s">
        <v>269</v>
      </c>
      <c r="B10" s="22" t="s">
        <v>283</v>
      </c>
      <c r="C10" s="22" t="s">
        <v>284</v>
      </c>
      <c r="D10" s="22" t="s">
        <v>285</v>
      </c>
      <c r="E10" s="26">
        <v>46230</v>
      </c>
      <c r="F10" s="26">
        <v>46353</v>
      </c>
      <c r="G10" s="22" t="s">
        <v>273</v>
      </c>
      <c r="H10" s="22" t="s">
        <v>180</v>
      </c>
      <c r="I10" s="22" t="s">
        <v>43</v>
      </c>
      <c r="J10" s="22" t="s">
        <v>123</v>
      </c>
      <c r="K10" s="22" t="s">
        <v>123</v>
      </c>
      <c r="L10" s="22" t="s">
        <v>254</v>
      </c>
      <c r="M10" s="22" t="s">
        <v>286</v>
      </c>
      <c r="N10" s="22" t="s">
        <v>123</v>
      </c>
      <c r="O10" s="22" t="s">
        <v>255</v>
      </c>
      <c r="P10" s="22" t="s">
        <v>281</v>
      </c>
      <c r="Q10" s="22" t="s">
        <v>287</v>
      </c>
      <c r="R10" s="22" t="s">
        <v>232</v>
      </c>
      <c r="S10" s="23" t="s">
        <v>128</v>
      </c>
      <c r="T10" s="41">
        <v>1</v>
      </c>
      <c r="U10" s="22" t="s">
        <v>75</v>
      </c>
      <c r="V10" s="22" t="s">
        <v>130</v>
      </c>
      <c r="W10" s="38"/>
      <c r="X10" s="38"/>
      <c r="Y10" s="38"/>
      <c r="Z10" s="58">
        <v>1</v>
      </c>
      <c r="AA10" s="180"/>
      <c r="AB10" s="181"/>
      <c r="AC10" s="181"/>
      <c r="AD10" s="181"/>
      <c r="AE10" s="181"/>
      <c r="AF10" s="181"/>
      <c r="AG10" s="180"/>
      <c r="AH10" s="181"/>
      <c r="AI10" s="181"/>
      <c r="AJ10" s="181"/>
      <c r="AK10" s="181"/>
      <c r="AL10" s="181"/>
      <c r="AM10" s="180"/>
      <c r="AN10" s="181"/>
      <c r="AO10" s="181"/>
      <c r="AP10" s="181"/>
      <c r="AQ10" s="181"/>
      <c r="AR10" s="181"/>
    </row>
    <row r="11" spans="1:44" s="28" customFormat="1" ht="60" x14ac:dyDescent="0.25">
      <c r="A11" s="23" t="s">
        <v>249</v>
      </c>
      <c r="B11" s="22" t="s">
        <v>288</v>
      </c>
      <c r="C11" s="22" t="s">
        <v>289</v>
      </c>
      <c r="D11" s="22" t="s">
        <v>290</v>
      </c>
      <c r="E11" s="26">
        <v>46037</v>
      </c>
      <c r="F11" s="26">
        <v>46387</v>
      </c>
      <c r="G11" s="22" t="s">
        <v>230</v>
      </c>
      <c r="H11" s="22" t="s">
        <v>180</v>
      </c>
      <c r="I11" s="22" t="s">
        <v>43</v>
      </c>
      <c r="J11" s="22" t="s">
        <v>123</v>
      </c>
      <c r="K11" s="22" t="s">
        <v>123</v>
      </c>
      <c r="L11" s="22" t="s">
        <v>254</v>
      </c>
      <c r="M11" s="22" t="s">
        <v>291</v>
      </c>
      <c r="N11" s="22" t="s">
        <v>123</v>
      </c>
      <c r="O11" s="22" t="s">
        <v>255</v>
      </c>
      <c r="P11" s="22" t="s">
        <v>267</v>
      </c>
      <c r="Q11" s="22" t="s">
        <v>292</v>
      </c>
      <c r="R11" s="24" t="s">
        <v>293</v>
      </c>
      <c r="S11" s="23" t="s">
        <v>128</v>
      </c>
      <c r="T11" s="41">
        <v>1</v>
      </c>
      <c r="U11" s="22" t="s">
        <v>75</v>
      </c>
      <c r="V11" s="22" t="s">
        <v>130</v>
      </c>
      <c r="W11" s="38"/>
      <c r="X11" s="38"/>
      <c r="Y11" s="38"/>
      <c r="Z11" s="58">
        <v>1</v>
      </c>
      <c r="AA11" s="180"/>
      <c r="AB11" s="181"/>
      <c r="AC11" s="181"/>
      <c r="AD11" s="181"/>
      <c r="AE11" s="181"/>
      <c r="AF11" s="181"/>
      <c r="AG11" s="180"/>
      <c r="AH11" s="181"/>
      <c r="AI11" s="181"/>
      <c r="AJ11" s="181"/>
      <c r="AK11" s="181"/>
      <c r="AL11" s="181"/>
      <c r="AM11" s="180"/>
      <c r="AN11" s="181"/>
      <c r="AO11" s="181"/>
      <c r="AP11" s="181"/>
      <c r="AQ11" s="181"/>
      <c r="AR11" s="181"/>
    </row>
    <row r="12" spans="1:44" s="28" customFormat="1" ht="180" x14ac:dyDescent="0.25">
      <c r="A12" s="23" t="s">
        <v>249</v>
      </c>
      <c r="B12" s="22" t="s">
        <v>294</v>
      </c>
      <c r="C12" s="22" t="s">
        <v>295</v>
      </c>
      <c r="D12" s="22" t="s">
        <v>296</v>
      </c>
      <c r="E12" s="26">
        <v>46033</v>
      </c>
      <c r="F12" s="27">
        <v>46387</v>
      </c>
      <c r="G12" s="22" t="s">
        <v>230</v>
      </c>
      <c r="H12" s="22" t="s">
        <v>180</v>
      </c>
      <c r="I12" s="22" t="s">
        <v>43</v>
      </c>
      <c r="J12" s="22" t="s">
        <v>181</v>
      </c>
      <c r="K12" s="22" t="str">
        <f t="shared" si="0"/>
        <v>Ofrecer 32.000 cupos en las estrategias de acceso y permanencia en la educación superior y posmedia; de los cuales 22.000 cupos serán para educación superior y 10.000 cupos para educación para el trabajo y el desarrollo humano.</v>
      </c>
      <c r="L12" s="22" t="s">
        <v>254</v>
      </c>
      <c r="M12" s="22" t="s">
        <v>237</v>
      </c>
      <c r="N12" s="22" t="s">
        <v>123</v>
      </c>
      <c r="O12" s="22" t="s">
        <v>255</v>
      </c>
      <c r="P12" s="22" t="s">
        <v>297</v>
      </c>
      <c r="Q12" s="22" t="s">
        <v>298</v>
      </c>
      <c r="R12" s="24" t="s">
        <v>293</v>
      </c>
      <c r="S12" s="23" t="s">
        <v>128</v>
      </c>
      <c r="T12" s="41">
        <v>1</v>
      </c>
      <c r="U12" s="22" t="s">
        <v>75</v>
      </c>
      <c r="V12" s="22" t="s">
        <v>130</v>
      </c>
      <c r="W12" s="38"/>
      <c r="X12" s="38"/>
      <c r="Y12" s="38"/>
      <c r="Z12" s="58">
        <v>1</v>
      </c>
      <c r="AA12" s="180"/>
      <c r="AB12" s="181"/>
      <c r="AC12" s="181"/>
      <c r="AD12" s="181"/>
      <c r="AE12" s="181"/>
      <c r="AF12" s="181"/>
      <c r="AG12" s="180"/>
      <c r="AH12" s="181"/>
      <c r="AI12" s="181"/>
      <c r="AJ12" s="181"/>
      <c r="AK12" s="181"/>
      <c r="AL12" s="181"/>
      <c r="AM12" s="180"/>
      <c r="AN12" s="181"/>
      <c r="AO12" s="181"/>
      <c r="AP12" s="181"/>
      <c r="AQ12" s="181"/>
      <c r="AR12" s="181"/>
    </row>
    <row r="13" spans="1:44" s="28" customFormat="1" ht="180" x14ac:dyDescent="0.25">
      <c r="A13" s="23" t="s">
        <v>243</v>
      </c>
      <c r="B13" s="22" t="s">
        <v>299</v>
      </c>
      <c r="C13" s="22" t="s">
        <v>300</v>
      </c>
      <c r="D13" s="22" t="s">
        <v>301</v>
      </c>
      <c r="E13" s="26">
        <v>46037</v>
      </c>
      <c r="F13" s="27">
        <v>46325</v>
      </c>
      <c r="G13" s="22" t="s">
        <v>302</v>
      </c>
      <c r="H13" s="22" t="s">
        <v>180</v>
      </c>
      <c r="I13" s="22" t="s">
        <v>43</v>
      </c>
      <c r="J13" s="22" t="s">
        <v>181</v>
      </c>
      <c r="K13" s="22" t="str">
        <f t="shared" si="0"/>
        <v>Ofrecer 32.000 cupos en las estrategias de acceso y permanencia en la educación superior y posmedia; de los cuales 22.000 cupos serán para educación superior y 10.000 cupos para educación para el trabajo y el desarrollo humano.</v>
      </c>
      <c r="L13" s="22" t="s">
        <v>254</v>
      </c>
      <c r="M13" s="22" t="s">
        <v>291</v>
      </c>
      <c r="N13" s="22" t="s">
        <v>123</v>
      </c>
      <c r="O13" s="22" t="s">
        <v>183</v>
      </c>
      <c r="P13" s="22" t="s">
        <v>184</v>
      </c>
      <c r="Q13" s="22" t="s">
        <v>303</v>
      </c>
      <c r="R13" s="22" t="s">
        <v>304</v>
      </c>
      <c r="S13" s="22" t="s">
        <v>128</v>
      </c>
      <c r="T13" s="38">
        <v>5</v>
      </c>
      <c r="U13" s="22" t="s">
        <v>129</v>
      </c>
      <c r="V13" s="22" t="s">
        <v>130</v>
      </c>
      <c r="W13" s="38"/>
      <c r="X13" s="38"/>
      <c r="Y13" s="38"/>
      <c r="Z13" s="59">
        <v>5</v>
      </c>
      <c r="AA13" s="180"/>
      <c r="AB13" s="181"/>
      <c r="AC13" s="181"/>
      <c r="AD13" s="181"/>
      <c r="AE13" s="181"/>
      <c r="AF13" s="181"/>
      <c r="AG13" s="180"/>
      <c r="AH13" s="181"/>
      <c r="AI13" s="181"/>
      <c r="AJ13" s="181"/>
      <c r="AK13" s="181"/>
      <c r="AL13" s="181"/>
      <c r="AM13" s="180"/>
      <c r="AN13" s="181"/>
      <c r="AO13" s="181"/>
      <c r="AP13" s="181"/>
      <c r="AQ13" s="181"/>
      <c r="AR13" s="181"/>
    </row>
    <row r="14" spans="1:44" s="28" customFormat="1" ht="75" x14ac:dyDescent="0.25">
      <c r="A14" s="23" t="s">
        <v>243</v>
      </c>
      <c r="B14" s="22" t="s">
        <v>305</v>
      </c>
      <c r="C14" s="22" t="s">
        <v>306</v>
      </c>
      <c r="D14" s="22" t="s">
        <v>307</v>
      </c>
      <c r="E14" s="26">
        <v>46054</v>
      </c>
      <c r="F14" s="27">
        <v>46387</v>
      </c>
      <c r="G14" s="22" t="s">
        <v>302</v>
      </c>
      <c r="H14" s="22" t="s">
        <v>180</v>
      </c>
      <c r="I14" s="22" t="s">
        <v>43</v>
      </c>
      <c r="J14" s="22" t="s">
        <v>123</v>
      </c>
      <c r="K14" s="22" t="s">
        <v>123</v>
      </c>
      <c r="L14" s="22" t="s">
        <v>254</v>
      </c>
      <c r="M14" s="22" t="s">
        <v>291</v>
      </c>
      <c r="N14" s="22" t="s">
        <v>123</v>
      </c>
      <c r="O14" s="22" t="s">
        <v>255</v>
      </c>
      <c r="P14" s="22" t="s">
        <v>267</v>
      </c>
      <c r="Q14" s="22" t="s">
        <v>308</v>
      </c>
      <c r="R14" s="22" t="s">
        <v>232</v>
      </c>
      <c r="S14" s="23" t="s">
        <v>128</v>
      </c>
      <c r="T14" s="41">
        <v>1</v>
      </c>
      <c r="U14" s="22" t="s">
        <v>75</v>
      </c>
      <c r="V14" s="22" t="s">
        <v>130</v>
      </c>
      <c r="W14" s="38"/>
      <c r="X14" s="38"/>
      <c r="Y14" s="38"/>
      <c r="Z14" s="58">
        <v>1</v>
      </c>
      <c r="AA14" s="180"/>
      <c r="AB14" s="181"/>
      <c r="AC14" s="181"/>
      <c r="AD14" s="181"/>
      <c r="AE14" s="181"/>
      <c r="AF14" s="181"/>
      <c r="AG14" s="180"/>
      <c r="AH14" s="181"/>
      <c r="AI14" s="181"/>
      <c r="AJ14" s="181"/>
      <c r="AK14" s="181"/>
      <c r="AL14" s="181"/>
      <c r="AM14" s="180"/>
      <c r="AN14" s="181"/>
      <c r="AO14" s="181"/>
      <c r="AP14" s="181"/>
      <c r="AQ14" s="181"/>
      <c r="AR14" s="181"/>
    </row>
    <row r="15" spans="1:44" s="28" customFormat="1" ht="90" x14ac:dyDescent="0.25">
      <c r="A15" s="23" t="s">
        <v>309</v>
      </c>
      <c r="B15" s="22" t="s">
        <v>310</v>
      </c>
      <c r="C15" s="22" t="s">
        <v>311</v>
      </c>
      <c r="D15" s="22" t="s">
        <v>312</v>
      </c>
      <c r="E15" s="26">
        <v>46037</v>
      </c>
      <c r="F15" s="26">
        <v>46387</v>
      </c>
      <c r="G15" s="22" t="s">
        <v>313</v>
      </c>
      <c r="H15" s="22" t="s">
        <v>123</v>
      </c>
      <c r="I15" s="22" t="s">
        <v>43</v>
      </c>
      <c r="J15" s="22" t="s">
        <v>123</v>
      </c>
      <c r="K15" s="22" t="s">
        <v>123</v>
      </c>
      <c r="L15" s="22" t="s">
        <v>254</v>
      </c>
      <c r="M15" s="22" t="s">
        <v>314</v>
      </c>
      <c r="N15" s="22" t="s">
        <v>123</v>
      </c>
      <c r="O15" s="22" t="s">
        <v>255</v>
      </c>
      <c r="P15" s="22" t="s">
        <v>315</v>
      </c>
      <c r="Q15" s="22" t="s">
        <v>316</v>
      </c>
      <c r="R15" s="22" t="s">
        <v>293</v>
      </c>
      <c r="S15" s="23" t="s">
        <v>128</v>
      </c>
      <c r="T15" s="41">
        <v>1</v>
      </c>
      <c r="U15" s="22" t="s">
        <v>75</v>
      </c>
      <c r="V15" s="22" t="s">
        <v>130</v>
      </c>
      <c r="W15" s="38"/>
      <c r="X15" s="38"/>
      <c r="Y15" s="38"/>
      <c r="Z15" s="58">
        <v>1</v>
      </c>
      <c r="AA15" s="180"/>
      <c r="AB15" s="181"/>
      <c r="AC15" s="181"/>
      <c r="AD15" s="181"/>
      <c r="AE15" s="181"/>
      <c r="AF15" s="181"/>
      <c r="AG15" s="180"/>
      <c r="AH15" s="181"/>
      <c r="AI15" s="181"/>
      <c r="AJ15" s="181"/>
      <c r="AK15" s="181"/>
      <c r="AL15" s="181"/>
      <c r="AM15" s="180"/>
      <c r="AN15" s="181"/>
      <c r="AO15" s="181"/>
      <c r="AP15" s="181"/>
      <c r="AQ15" s="181"/>
      <c r="AR15" s="181"/>
    </row>
    <row r="16" spans="1:44" s="28" customFormat="1" ht="180" x14ac:dyDescent="0.25">
      <c r="A16" s="23" t="s">
        <v>269</v>
      </c>
      <c r="B16" s="22" t="s">
        <v>317</v>
      </c>
      <c r="C16" s="22" t="s">
        <v>318</v>
      </c>
      <c r="D16" s="22" t="s">
        <v>319</v>
      </c>
      <c r="E16" s="182">
        <v>46054</v>
      </c>
      <c r="F16" s="182">
        <v>46213</v>
      </c>
      <c r="G16" s="22" t="s">
        <v>320</v>
      </c>
      <c r="H16" s="22" t="s">
        <v>180</v>
      </c>
      <c r="I16" s="22" t="s">
        <v>43</v>
      </c>
      <c r="J16" s="22" t="s">
        <v>181</v>
      </c>
      <c r="K16" s="22" t="str">
        <f t="shared" si="0"/>
        <v>Ofrecer 32.000 cupos en las estrategias de acceso y permanencia en la educación superior y posmedia; de los cuales 22.000 cupos serán para educación superior y 10.000 cupos para educación para el trabajo y el desarrollo humano.</v>
      </c>
      <c r="L16" s="22" t="s">
        <v>321</v>
      </c>
      <c r="M16" s="22" t="s">
        <v>122</v>
      </c>
      <c r="N16" s="22" t="s">
        <v>123</v>
      </c>
      <c r="O16" s="22" t="s">
        <v>183</v>
      </c>
      <c r="P16" s="22" t="s">
        <v>184</v>
      </c>
      <c r="Q16" s="22" t="s">
        <v>322</v>
      </c>
      <c r="R16" s="22" t="s">
        <v>232</v>
      </c>
      <c r="S16" s="23" t="s">
        <v>128</v>
      </c>
      <c r="T16" s="41">
        <v>1</v>
      </c>
      <c r="U16" s="22" t="s">
        <v>75</v>
      </c>
      <c r="V16" s="22" t="s">
        <v>130</v>
      </c>
      <c r="W16" s="41">
        <v>0.3</v>
      </c>
      <c r="X16" s="41">
        <v>0.8</v>
      </c>
      <c r="Y16" s="41">
        <v>1</v>
      </c>
      <c r="Z16" s="58"/>
      <c r="AA16" s="180"/>
      <c r="AB16" s="181"/>
      <c r="AC16" s="181"/>
      <c r="AD16" s="181"/>
      <c r="AE16" s="181"/>
      <c r="AF16" s="181"/>
      <c r="AG16" s="180"/>
      <c r="AH16" s="181"/>
      <c r="AI16" s="181"/>
      <c r="AJ16" s="181"/>
      <c r="AK16" s="181"/>
      <c r="AL16" s="181"/>
      <c r="AM16" s="180"/>
      <c r="AN16" s="181"/>
      <c r="AO16" s="181"/>
      <c r="AP16" s="181"/>
      <c r="AQ16" s="181"/>
      <c r="AR16" s="181"/>
    </row>
    <row r="17" spans="1:44" s="28" customFormat="1" ht="105" x14ac:dyDescent="0.25">
      <c r="A17" s="23" t="s">
        <v>269</v>
      </c>
      <c r="B17" s="22" t="s">
        <v>323</v>
      </c>
      <c r="C17" s="22" t="s">
        <v>324</v>
      </c>
      <c r="D17" s="22" t="s">
        <v>325</v>
      </c>
      <c r="E17" s="182">
        <v>46113</v>
      </c>
      <c r="F17" s="182">
        <v>46387</v>
      </c>
      <c r="G17" s="22" t="s">
        <v>320</v>
      </c>
      <c r="H17" s="22" t="s">
        <v>180</v>
      </c>
      <c r="I17" s="22" t="s">
        <v>43</v>
      </c>
      <c r="J17" s="22" t="s">
        <v>46</v>
      </c>
      <c r="K17" s="22" t="str">
        <f t="shared" si="0"/>
        <v>Ofrecer 20.000 cupos de formación posmedia en cursos cortos orientados a jóvenes con potencial.</v>
      </c>
      <c r="L17" s="22" t="s">
        <v>321</v>
      </c>
      <c r="M17" s="22" t="s">
        <v>122</v>
      </c>
      <c r="N17" s="22" t="s">
        <v>123</v>
      </c>
      <c r="O17" s="22" t="s">
        <v>183</v>
      </c>
      <c r="P17" s="22" t="s">
        <v>184</v>
      </c>
      <c r="Q17" s="31" t="s">
        <v>326</v>
      </c>
      <c r="R17" s="31" t="s">
        <v>327</v>
      </c>
      <c r="S17" s="183" t="s">
        <v>128</v>
      </c>
      <c r="T17" s="38">
        <v>12</v>
      </c>
      <c r="U17" s="22" t="s">
        <v>129</v>
      </c>
      <c r="V17" s="22" t="s">
        <v>130</v>
      </c>
      <c r="W17" s="38"/>
      <c r="X17" s="38"/>
      <c r="Y17" s="38"/>
      <c r="Z17" s="59">
        <v>12</v>
      </c>
      <c r="AA17" s="180"/>
      <c r="AB17" s="181"/>
      <c r="AC17" s="181"/>
      <c r="AD17" s="181"/>
      <c r="AE17" s="181"/>
      <c r="AF17" s="181"/>
      <c r="AG17" s="180"/>
      <c r="AH17" s="181"/>
      <c r="AI17" s="181"/>
      <c r="AJ17" s="181"/>
      <c r="AK17" s="181"/>
      <c r="AL17" s="181"/>
      <c r="AM17" s="180"/>
      <c r="AN17" s="181"/>
      <c r="AO17" s="181"/>
      <c r="AP17" s="181"/>
      <c r="AQ17" s="181"/>
      <c r="AR17" s="181"/>
    </row>
    <row r="18" spans="1:44" s="28" customFormat="1" ht="60" x14ac:dyDescent="0.25">
      <c r="A18" s="23" t="s">
        <v>243</v>
      </c>
      <c r="B18" s="22" t="s">
        <v>328</v>
      </c>
      <c r="C18" s="22" t="s">
        <v>329</v>
      </c>
      <c r="D18" s="25" t="s">
        <v>330</v>
      </c>
      <c r="E18" s="184">
        <v>46053</v>
      </c>
      <c r="F18" s="184">
        <v>46387</v>
      </c>
      <c r="G18" s="23" t="s">
        <v>302</v>
      </c>
      <c r="H18" s="22" t="s">
        <v>123</v>
      </c>
      <c r="I18" s="22" t="s">
        <v>43</v>
      </c>
      <c r="J18" s="22" t="s">
        <v>123</v>
      </c>
      <c r="K18" s="22" t="s">
        <v>123</v>
      </c>
      <c r="L18" s="22" t="s">
        <v>254</v>
      </c>
      <c r="M18" s="22" t="s">
        <v>291</v>
      </c>
      <c r="N18" s="22" t="s">
        <v>331</v>
      </c>
      <c r="O18" s="22" t="s">
        <v>255</v>
      </c>
      <c r="P18" s="25" t="s">
        <v>267</v>
      </c>
      <c r="Q18" s="32" t="s">
        <v>332</v>
      </c>
      <c r="R18" s="32" t="s">
        <v>333</v>
      </c>
      <c r="S18" s="32" t="s">
        <v>128</v>
      </c>
      <c r="T18" s="185">
        <v>1</v>
      </c>
      <c r="U18" s="22" t="s">
        <v>75</v>
      </c>
      <c r="V18" s="22" t="s">
        <v>130</v>
      </c>
      <c r="W18" s="38"/>
      <c r="X18" s="41"/>
      <c r="Y18" s="38"/>
      <c r="Z18" s="186">
        <v>1</v>
      </c>
      <c r="AA18" s="180"/>
      <c r="AB18" s="181"/>
      <c r="AC18" s="181"/>
      <c r="AD18" s="181"/>
      <c r="AE18" s="181"/>
      <c r="AF18" s="181"/>
      <c r="AG18" s="180"/>
      <c r="AH18" s="181"/>
      <c r="AI18" s="181"/>
      <c r="AJ18" s="181"/>
      <c r="AK18" s="181"/>
      <c r="AL18" s="181"/>
      <c r="AM18" s="180"/>
      <c r="AN18" s="181"/>
      <c r="AO18" s="181"/>
      <c r="AP18" s="181"/>
      <c r="AQ18" s="181"/>
      <c r="AR18" s="181"/>
    </row>
    <row r="19" spans="1:44" s="28" customFormat="1" ht="75" x14ac:dyDescent="0.25">
      <c r="A19" s="23" t="s">
        <v>243</v>
      </c>
      <c r="B19" s="22" t="s">
        <v>334</v>
      </c>
      <c r="C19" s="22" t="s">
        <v>335</v>
      </c>
      <c r="D19" s="25" t="s">
        <v>330</v>
      </c>
      <c r="E19" s="184">
        <v>46053</v>
      </c>
      <c r="F19" s="184">
        <v>46387</v>
      </c>
      <c r="G19" s="23" t="s">
        <v>302</v>
      </c>
      <c r="H19" s="22" t="s">
        <v>123</v>
      </c>
      <c r="I19" s="22" t="s">
        <v>43</v>
      </c>
      <c r="J19" s="22" t="s">
        <v>123</v>
      </c>
      <c r="K19" s="22" t="s">
        <v>123</v>
      </c>
      <c r="L19" s="22" t="s">
        <v>254</v>
      </c>
      <c r="M19" s="22" t="s">
        <v>336</v>
      </c>
      <c r="N19" s="22" t="s">
        <v>337</v>
      </c>
      <c r="O19" s="22" t="s">
        <v>255</v>
      </c>
      <c r="P19" s="25" t="s">
        <v>267</v>
      </c>
      <c r="Q19" s="32" t="s">
        <v>338</v>
      </c>
      <c r="R19" s="32" t="s">
        <v>339</v>
      </c>
      <c r="S19" s="32" t="s">
        <v>128</v>
      </c>
      <c r="T19" s="185">
        <v>1</v>
      </c>
      <c r="U19" s="22" t="s">
        <v>75</v>
      </c>
      <c r="V19" s="22" t="s">
        <v>130</v>
      </c>
      <c r="W19" s="38"/>
      <c r="X19" s="41"/>
      <c r="Y19" s="38"/>
      <c r="Z19" s="186">
        <v>1</v>
      </c>
      <c r="AA19" s="180"/>
      <c r="AB19" s="181"/>
      <c r="AC19" s="181"/>
      <c r="AD19" s="181"/>
      <c r="AE19" s="181"/>
      <c r="AF19" s="181"/>
      <c r="AG19" s="180"/>
      <c r="AH19" s="181"/>
      <c r="AI19" s="181"/>
      <c r="AJ19" s="181"/>
      <c r="AK19" s="181"/>
      <c r="AL19" s="181"/>
      <c r="AM19" s="180"/>
      <c r="AN19" s="181"/>
      <c r="AO19" s="181"/>
      <c r="AP19" s="181"/>
      <c r="AQ19" s="181"/>
      <c r="AR19" s="181"/>
    </row>
    <row r="20" spans="1:44" s="28" customFormat="1" ht="75" customHeight="1" x14ac:dyDescent="0.25">
      <c r="A20" s="23" t="s">
        <v>243</v>
      </c>
      <c r="B20" s="22" t="s">
        <v>340</v>
      </c>
      <c r="C20" s="22" t="s">
        <v>341</v>
      </c>
      <c r="D20" s="25" t="s">
        <v>330</v>
      </c>
      <c r="E20" s="184">
        <v>46053</v>
      </c>
      <c r="F20" s="184">
        <v>46387</v>
      </c>
      <c r="G20" s="23" t="s">
        <v>302</v>
      </c>
      <c r="H20" s="22" t="s">
        <v>123</v>
      </c>
      <c r="I20" s="22" t="s">
        <v>43</v>
      </c>
      <c r="J20" s="22" t="s">
        <v>123</v>
      </c>
      <c r="K20" s="22" t="s">
        <v>123</v>
      </c>
      <c r="L20" s="22" t="s">
        <v>254</v>
      </c>
      <c r="M20" s="22" t="s">
        <v>336</v>
      </c>
      <c r="N20" s="22" t="s">
        <v>342</v>
      </c>
      <c r="O20" s="22" t="s">
        <v>255</v>
      </c>
      <c r="P20" s="25" t="s">
        <v>267</v>
      </c>
      <c r="Q20" s="32" t="s">
        <v>343</v>
      </c>
      <c r="R20" s="32" t="s">
        <v>339</v>
      </c>
      <c r="S20" s="32" t="s">
        <v>128</v>
      </c>
      <c r="T20" s="185">
        <v>1</v>
      </c>
      <c r="U20" s="22" t="s">
        <v>75</v>
      </c>
      <c r="V20" s="22" t="s">
        <v>130</v>
      </c>
      <c r="W20" s="38"/>
      <c r="X20" s="41"/>
      <c r="Y20" s="38"/>
      <c r="Z20" s="186">
        <v>1</v>
      </c>
      <c r="AA20" s="180"/>
      <c r="AB20" s="181"/>
      <c r="AC20" s="181"/>
      <c r="AD20" s="181"/>
      <c r="AE20" s="181"/>
      <c r="AF20" s="181"/>
      <c r="AG20" s="180"/>
      <c r="AH20" s="181"/>
      <c r="AI20" s="181"/>
      <c r="AJ20" s="181"/>
      <c r="AK20" s="181"/>
      <c r="AL20" s="181"/>
      <c r="AM20" s="180"/>
      <c r="AN20" s="181"/>
      <c r="AO20" s="181"/>
      <c r="AP20" s="181"/>
      <c r="AQ20" s="181"/>
      <c r="AR20" s="181"/>
    </row>
  </sheetData>
  <sheetProtection algorithmName="SHA-512" hashValue="YhzrWeaB9t6UVs00xCl7KGcJTdJuS76UBYD0+8JaVAPPdyLQz9TTSEeVZdrckvtv/B0Q2tOWMU1426XM4J5EmQ==" saltValue="8vHOlZOPDL8BFcvmszMHrA==" spinCount="100000" sheet="1" objects="1" scenarios="1" autoFilter="0"/>
  <mergeCells count="9">
    <mergeCell ref="AA1:AR1"/>
    <mergeCell ref="AA2:AF2"/>
    <mergeCell ref="AG2:AL2"/>
    <mergeCell ref="AM2:AR2"/>
    <mergeCell ref="A1:Z1"/>
    <mergeCell ref="W2:Z2"/>
    <mergeCell ref="Q2:V2"/>
    <mergeCell ref="H2:P2"/>
    <mergeCell ref="A2:G2"/>
  </mergeCells>
  <dataValidations count="1">
    <dataValidation type="list" allowBlank="1" showInputMessage="1" showErrorMessage="1" sqref="P4:P20" xr:uid="{B3EAD3AE-F220-428D-833F-C898244DE950}">
      <formula1>INDIRECT(O4)</formula1>
    </dataValidation>
  </dataValidations>
  <pageMargins left="0.7" right="0.7" top="0.75" bottom="0.75" header="0.3" footer="0.3"/>
  <pageSetup scale="38"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5D234B6C-8BC8-4A58-8BDC-EE14399EFBA6}">
          <x14:formula1>
            <xm:f>Listas!$R$2:$R$4</xm:f>
          </x14:formula1>
          <xm:sqref>V4:V12 V14:V20</xm:sqref>
        </x14:dataValidation>
        <x14:dataValidation type="list" allowBlank="1" showInputMessage="1" showErrorMessage="1" xr:uid="{02D60063-586A-4ED1-85F9-D6AE945436EE}">
          <x14:formula1>
            <xm:f>Listas!$A$2:$A$5</xm:f>
          </x14:formula1>
          <xm:sqref>A4:A20</xm:sqref>
        </x14:dataValidation>
        <x14:dataValidation type="list" allowBlank="1" showInputMessage="1" showErrorMessage="1" xr:uid="{7164B4CD-A599-41FC-AEBB-38A05CD20E44}">
          <x14:formula1>
            <xm:f>Listas!$G$2:$G$3</xm:f>
          </x14:formula1>
          <xm:sqref>H4:H14 H16:H17</xm:sqref>
        </x14:dataValidation>
        <x14:dataValidation type="list" allowBlank="1" showInputMessage="1" showErrorMessage="1" xr:uid="{1B2A0670-A1D5-4AB5-ABFA-FA5D7B6C42C6}">
          <x14:formula1>
            <xm:f>Listas!$E$2:$E$8</xm:f>
          </x14:formula1>
          <xm:sqref>L4:L20</xm:sqref>
        </x14:dataValidation>
        <x14:dataValidation type="list" allowBlank="1" showInputMessage="1" showErrorMessage="1" xr:uid="{A46412A7-AAB4-474F-AF2B-21243DD871BC}">
          <x14:formula1>
            <xm:f>Listas!$F$2:$F$21</xm:f>
          </x14:formula1>
          <xm:sqref>M4:M20</xm:sqref>
        </x14:dataValidation>
        <x14:dataValidation type="list" allowBlank="1" showInputMessage="1" showErrorMessage="1" xr:uid="{02316056-F624-4E09-AC33-167BD3592576}">
          <x14:formula1>
            <xm:f>Listas!$J$2:$J$13</xm:f>
          </x14:formula1>
          <xm:sqref>N4:N20</xm:sqref>
        </x14:dataValidation>
        <x14:dataValidation type="list" allowBlank="1" showInputMessage="1" showErrorMessage="1" xr:uid="{7EEFC98F-854D-4769-BF2E-6AE94EB522B6}">
          <x14:formula1>
            <xm:f>Listas!$H$2:$H$4</xm:f>
          </x14:formula1>
          <xm:sqref>J4:J6 J12:J13 J16:J17</xm:sqref>
        </x14:dataValidation>
        <x14:dataValidation type="list" allowBlank="1" showInputMessage="1" showErrorMessage="1" xr:uid="{6D8D1B9A-4672-4443-A6D2-BFFAB2A2FEC7}">
          <x14:formula1>
            <xm:f>Listas!$K$1:$O$1</xm:f>
          </x14:formula1>
          <xm:sqref>O5:O20</xm:sqref>
        </x14:dataValidation>
        <x14:dataValidation type="list" allowBlank="1" showInputMessage="1" showErrorMessage="1" xr:uid="{359D707D-E361-4412-B422-E412A80E5ED6}">
          <x14:formula1>
            <xm:f>Listas!$Q$2:$Q$4</xm:f>
          </x14:formula1>
          <xm:sqref>U4:U20</xm:sqref>
        </x14:dataValidation>
        <x14:dataValidation type="list" allowBlank="1" showInputMessage="1" showErrorMessage="1" xr:uid="{0BB6D308-753F-480F-B80F-5DCE7CB69B8C}">
          <x14:formula1>
            <xm:f>Listas!$K$1:$P$1</xm:f>
          </x14:formula1>
          <xm:sqref>O4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25131-B365-4157-B479-3CA907EF48F4}">
  <dimension ref="A1:AR18"/>
  <sheetViews>
    <sheetView view="pageBreakPreview" topLeftCell="A17" zoomScale="70" zoomScaleNormal="100" zoomScaleSheetLayoutView="70" workbookViewId="0">
      <selection activeCell="G4" sqref="G4"/>
    </sheetView>
  </sheetViews>
  <sheetFormatPr baseColWidth="10" defaultColWidth="11.42578125" defaultRowHeight="15" x14ac:dyDescent="0.25"/>
  <cols>
    <col min="2" max="2" width="6" customWidth="1"/>
    <col min="3" max="3" width="38.42578125" customWidth="1"/>
    <col min="4" max="4" width="67.28515625" customWidth="1"/>
    <col min="5" max="6" width="16.85546875" customWidth="1"/>
    <col min="7" max="7" width="17.42578125" customWidth="1"/>
    <col min="8" max="8" width="28.28515625" customWidth="1"/>
    <col min="9" max="9" width="17.140625" customWidth="1"/>
    <col min="10" max="10" width="15.42578125" customWidth="1"/>
    <col min="11" max="11" width="12.42578125" customWidth="1"/>
    <col min="12" max="13" width="24.42578125" customWidth="1"/>
    <col min="14" max="14" width="27" customWidth="1"/>
    <col min="15" max="15" width="26.85546875" customWidth="1"/>
    <col min="16" max="16" width="25.42578125" customWidth="1"/>
    <col min="17" max="17" width="31.28515625" customWidth="1"/>
    <col min="18" max="18" width="23.140625" customWidth="1"/>
    <col min="19" max="19" width="17.85546875" customWidth="1"/>
    <col min="20" max="20" width="14.85546875" customWidth="1"/>
    <col min="21" max="21" width="17" customWidth="1"/>
    <col min="22" max="22" width="25.85546875" customWidth="1"/>
    <col min="23" max="23" width="12" customWidth="1"/>
    <col min="24" max="24" width="12.42578125" customWidth="1"/>
    <col min="25" max="25" width="13" customWidth="1"/>
    <col min="26" max="26" width="13.140625" customWidth="1"/>
    <col min="27" max="27" width="21.28515625" style="57" hidden="1" customWidth="1"/>
    <col min="28" max="28" width="64.7109375" hidden="1" customWidth="1"/>
    <col min="29" max="30" width="39.42578125" hidden="1" customWidth="1"/>
    <col min="31" max="32" width="32.42578125" hidden="1" customWidth="1"/>
    <col min="33" max="33" width="21.28515625" style="57" hidden="1" customWidth="1"/>
    <col min="34" max="34" width="64.7109375" hidden="1" customWidth="1"/>
    <col min="35" max="36" width="39.42578125" hidden="1" customWidth="1"/>
    <col min="37" max="38" width="32.42578125" hidden="1" customWidth="1"/>
    <col min="39" max="39" width="21.28515625" style="57" hidden="1" customWidth="1"/>
    <col min="40" max="40" width="64.7109375" hidden="1" customWidth="1"/>
    <col min="41" max="42" width="39.42578125" hidden="1" customWidth="1"/>
    <col min="43" max="44" width="32.42578125" hidden="1" customWidth="1"/>
  </cols>
  <sheetData>
    <row r="1" spans="1:44" ht="78.75" customHeight="1" x14ac:dyDescent="0.25">
      <c r="A1" s="155" t="s">
        <v>344</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8"/>
      <c r="AB1" s="158"/>
      <c r="AC1" s="158"/>
      <c r="AD1" s="158"/>
      <c r="AE1" s="158"/>
      <c r="AF1" s="158"/>
      <c r="AG1" s="158"/>
      <c r="AH1" s="158"/>
      <c r="AI1" s="158"/>
      <c r="AJ1" s="158"/>
      <c r="AK1" s="158"/>
      <c r="AL1" s="158"/>
      <c r="AM1" s="158"/>
      <c r="AN1" s="158"/>
      <c r="AO1" s="158"/>
      <c r="AP1" s="158"/>
      <c r="AQ1" s="158"/>
      <c r="AR1" s="159"/>
    </row>
    <row r="2" spans="1:44" s="36" customFormat="1" ht="39" customHeight="1" x14ac:dyDescent="0.25">
      <c r="A2" s="121" t="s">
        <v>1</v>
      </c>
      <c r="B2" s="122"/>
      <c r="C2" s="122"/>
      <c r="D2" s="122"/>
      <c r="E2" s="122"/>
      <c r="F2" s="122"/>
      <c r="G2" s="123"/>
      <c r="H2" s="164" t="s">
        <v>8</v>
      </c>
      <c r="I2" s="165"/>
      <c r="J2" s="165"/>
      <c r="K2" s="165"/>
      <c r="L2" s="165"/>
      <c r="M2" s="165"/>
      <c r="N2" s="165"/>
      <c r="O2" s="165"/>
      <c r="P2" s="166"/>
      <c r="Q2" s="167" t="s">
        <v>18</v>
      </c>
      <c r="R2" s="168"/>
      <c r="S2" s="168"/>
      <c r="T2" s="168"/>
      <c r="U2" s="168"/>
      <c r="V2" s="169"/>
      <c r="W2" s="120" t="s">
        <v>25</v>
      </c>
      <c r="X2" s="170"/>
      <c r="Y2" s="170"/>
      <c r="Z2" s="171"/>
      <c r="AA2" s="160" t="s">
        <v>72</v>
      </c>
      <c r="AB2" s="161"/>
      <c r="AC2" s="161"/>
      <c r="AD2" s="161"/>
      <c r="AE2" s="161"/>
      <c r="AF2" s="162"/>
      <c r="AG2" s="160" t="s">
        <v>73</v>
      </c>
      <c r="AH2" s="161"/>
      <c r="AI2" s="161"/>
      <c r="AJ2" s="161"/>
      <c r="AK2" s="161"/>
      <c r="AL2" s="162"/>
      <c r="AM2" s="160" t="s">
        <v>74</v>
      </c>
      <c r="AN2" s="161"/>
      <c r="AO2" s="161"/>
      <c r="AP2" s="161"/>
      <c r="AQ2" s="161"/>
      <c r="AR2" s="163"/>
    </row>
    <row r="3" spans="1:44" s="1" customFormat="1" ht="54.75" customHeight="1" x14ac:dyDescent="0.25">
      <c r="A3" s="87" t="s">
        <v>75</v>
      </c>
      <c r="B3" s="87" t="s">
        <v>51</v>
      </c>
      <c r="C3" s="87" t="s">
        <v>76</v>
      </c>
      <c r="D3" s="87" t="s">
        <v>77</v>
      </c>
      <c r="E3" s="88" t="s">
        <v>78</v>
      </c>
      <c r="F3" s="88" t="s">
        <v>79</v>
      </c>
      <c r="G3" s="87" t="s">
        <v>80</v>
      </c>
      <c r="H3" s="89" t="s">
        <v>81</v>
      </c>
      <c r="I3" s="89" t="s">
        <v>82</v>
      </c>
      <c r="J3" s="89" t="s">
        <v>83</v>
      </c>
      <c r="K3" s="89" t="s">
        <v>84</v>
      </c>
      <c r="L3" s="89" t="s">
        <v>85</v>
      </c>
      <c r="M3" s="89" t="s">
        <v>86</v>
      </c>
      <c r="N3" s="89" t="s">
        <v>87</v>
      </c>
      <c r="O3" s="89" t="s">
        <v>88</v>
      </c>
      <c r="P3" s="89" t="s">
        <v>89</v>
      </c>
      <c r="Q3" s="90" t="s">
        <v>90</v>
      </c>
      <c r="R3" s="90" t="s">
        <v>91</v>
      </c>
      <c r="S3" s="90" t="s">
        <v>92</v>
      </c>
      <c r="T3" s="90" t="s">
        <v>93</v>
      </c>
      <c r="U3" s="90" t="s">
        <v>94</v>
      </c>
      <c r="V3" s="90" t="s">
        <v>95</v>
      </c>
      <c r="W3" s="33" t="s">
        <v>96</v>
      </c>
      <c r="X3" s="33" t="s">
        <v>72</v>
      </c>
      <c r="Y3" s="33" t="s">
        <v>73</v>
      </c>
      <c r="Z3" s="80" t="s">
        <v>74</v>
      </c>
      <c r="AA3" s="53" t="s">
        <v>97</v>
      </c>
      <c r="AB3" s="50" t="s">
        <v>98</v>
      </c>
      <c r="AC3" s="50" t="s">
        <v>99</v>
      </c>
      <c r="AD3" s="50" t="s">
        <v>100</v>
      </c>
      <c r="AE3" s="50" t="s">
        <v>101</v>
      </c>
      <c r="AF3" s="50" t="s">
        <v>102</v>
      </c>
      <c r="AG3" s="54" t="s">
        <v>103</v>
      </c>
      <c r="AH3" s="51" t="s">
        <v>104</v>
      </c>
      <c r="AI3" s="51" t="s">
        <v>105</v>
      </c>
      <c r="AJ3" s="51" t="s">
        <v>106</v>
      </c>
      <c r="AK3" s="51" t="s">
        <v>107</v>
      </c>
      <c r="AL3" s="51" t="s">
        <v>108</v>
      </c>
      <c r="AM3" s="55" t="s">
        <v>109</v>
      </c>
      <c r="AN3" s="52" t="s">
        <v>110</v>
      </c>
      <c r="AO3" s="52" t="s">
        <v>111</v>
      </c>
      <c r="AP3" s="52" t="s">
        <v>112</v>
      </c>
      <c r="AQ3" s="52" t="s">
        <v>113</v>
      </c>
      <c r="AR3" s="56" t="s">
        <v>114</v>
      </c>
    </row>
    <row r="4" spans="1:44" s="28" customFormat="1" ht="165" x14ac:dyDescent="0.25">
      <c r="A4" s="32" t="s">
        <v>345</v>
      </c>
      <c r="B4" s="32" t="s">
        <v>346</v>
      </c>
      <c r="C4" s="32" t="s">
        <v>347</v>
      </c>
      <c r="D4" s="32" t="s">
        <v>348</v>
      </c>
      <c r="E4" s="26">
        <v>46023</v>
      </c>
      <c r="F4" s="26">
        <v>46387</v>
      </c>
      <c r="G4" s="32" t="s">
        <v>349</v>
      </c>
      <c r="H4" s="32" t="s">
        <v>123</v>
      </c>
      <c r="I4" s="32" t="s">
        <v>43</v>
      </c>
      <c r="J4" s="32" t="s">
        <v>123</v>
      </c>
      <c r="K4" s="32" t="s">
        <v>123</v>
      </c>
      <c r="L4" s="32" t="s">
        <v>254</v>
      </c>
      <c r="M4" s="32" t="s">
        <v>350</v>
      </c>
      <c r="N4" s="32" t="s">
        <v>123</v>
      </c>
      <c r="O4" s="32" t="s">
        <v>255</v>
      </c>
      <c r="P4" s="32" t="s">
        <v>275</v>
      </c>
      <c r="Q4" s="32" t="s">
        <v>351</v>
      </c>
      <c r="R4" s="32" t="s">
        <v>352</v>
      </c>
      <c r="S4" s="32" t="s">
        <v>353</v>
      </c>
      <c r="T4" s="32">
        <v>4</v>
      </c>
      <c r="U4" s="32" t="s">
        <v>129</v>
      </c>
      <c r="V4" s="32" t="s">
        <v>130</v>
      </c>
      <c r="W4" s="187"/>
      <c r="X4" s="187"/>
      <c r="Y4" s="187"/>
      <c r="Z4" s="188">
        <v>4</v>
      </c>
      <c r="AA4" s="82"/>
      <c r="AB4" s="32"/>
      <c r="AC4" s="32"/>
      <c r="AD4" s="32"/>
      <c r="AE4" s="32"/>
      <c r="AF4" s="32"/>
      <c r="AG4" s="82"/>
      <c r="AH4" s="32"/>
      <c r="AI4" s="32"/>
      <c r="AJ4" s="32"/>
      <c r="AK4" s="32"/>
      <c r="AL4" s="32"/>
      <c r="AM4" s="82"/>
      <c r="AN4" s="32"/>
      <c r="AO4" s="32"/>
      <c r="AP4" s="32"/>
      <c r="AQ4" s="32"/>
      <c r="AR4" s="84"/>
    </row>
    <row r="5" spans="1:44" s="28" customFormat="1" ht="120" x14ac:dyDescent="0.25">
      <c r="A5" s="32" t="s">
        <v>354</v>
      </c>
      <c r="B5" s="22" t="s">
        <v>355</v>
      </c>
      <c r="C5" s="22" t="s">
        <v>356</v>
      </c>
      <c r="D5" s="22" t="s">
        <v>357</v>
      </c>
      <c r="E5" s="98">
        <v>46023</v>
      </c>
      <c r="F5" s="98">
        <v>46326</v>
      </c>
      <c r="G5" s="22" t="s">
        <v>349</v>
      </c>
      <c r="H5" s="22" t="s">
        <v>180</v>
      </c>
      <c r="I5" s="22" t="s">
        <v>123</v>
      </c>
      <c r="J5" s="22" t="s">
        <v>123</v>
      </c>
      <c r="K5" s="22" t="s">
        <v>123</v>
      </c>
      <c r="L5" s="22" t="s">
        <v>358</v>
      </c>
      <c r="M5" s="22" t="s">
        <v>314</v>
      </c>
      <c r="N5" s="22" t="s">
        <v>123</v>
      </c>
      <c r="O5" s="22" t="s">
        <v>255</v>
      </c>
      <c r="P5" s="22" t="s">
        <v>275</v>
      </c>
      <c r="Q5" s="22" t="s">
        <v>359</v>
      </c>
      <c r="R5" s="22" t="s">
        <v>360</v>
      </c>
      <c r="S5" s="23" t="s">
        <v>128</v>
      </c>
      <c r="T5" s="38">
        <v>2</v>
      </c>
      <c r="U5" s="22" t="s">
        <v>129</v>
      </c>
      <c r="V5" s="22" t="s">
        <v>130</v>
      </c>
      <c r="W5" s="38"/>
      <c r="X5" s="38"/>
      <c r="Y5" s="38"/>
      <c r="Z5" s="38">
        <v>2</v>
      </c>
      <c r="AA5" s="82"/>
      <c r="AB5" s="32"/>
      <c r="AC5" s="32"/>
      <c r="AD5" s="32"/>
      <c r="AE5" s="32"/>
      <c r="AF5" s="32"/>
      <c r="AG5" s="82"/>
      <c r="AH5" s="32"/>
      <c r="AI5" s="32"/>
      <c r="AJ5" s="32"/>
      <c r="AK5" s="32"/>
      <c r="AL5" s="32"/>
      <c r="AM5" s="82"/>
      <c r="AN5" s="32"/>
      <c r="AO5" s="32"/>
      <c r="AP5" s="32"/>
      <c r="AQ5" s="32"/>
      <c r="AR5" s="84"/>
    </row>
    <row r="6" spans="1:44" s="28" customFormat="1" ht="120" x14ac:dyDescent="0.25">
      <c r="A6" s="34" t="s">
        <v>361</v>
      </c>
      <c r="B6" s="34" t="s">
        <v>362</v>
      </c>
      <c r="C6" s="34" t="s">
        <v>363</v>
      </c>
      <c r="D6" s="34" t="s">
        <v>364</v>
      </c>
      <c r="E6" s="35">
        <v>46023</v>
      </c>
      <c r="F6" s="189">
        <v>46265</v>
      </c>
      <c r="G6" s="34" t="s">
        <v>349</v>
      </c>
      <c r="H6" s="34" t="s">
        <v>123</v>
      </c>
      <c r="I6" s="34" t="s">
        <v>43</v>
      </c>
      <c r="J6" s="34" t="s">
        <v>123</v>
      </c>
      <c r="K6" s="34" t="s">
        <v>123</v>
      </c>
      <c r="L6" s="34" t="s">
        <v>254</v>
      </c>
      <c r="M6" s="34" t="s">
        <v>365</v>
      </c>
      <c r="N6" s="34" t="s">
        <v>123</v>
      </c>
      <c r="O6" s="34" t="s">
        <v>255</v>
      </c>
      <c r="P6" s="34" t="s">
        <v>275</v>
      </c>
      <c r="Q6" s="34" t="s">
        <v>366</v>
      </c>
      <c r="R6" s="34" t="s">
        <v>367</v>
      </c>
      <c r="S6" s="34" t="s">
        <v>128</v>
      </c>
      <c r="T6" s="34">
        <v>4</v>
      </c>
      <c r="U6" s="34" t="s">
        <v>129</v>
      </c>
      <c r="V6" s="34" t="s">
        <v>130</v>
      </c>
      <c r="W6" s="37"/>
      <c r="X6" s="37"/>
      <c r="Y6" s="37"/>
      <c r="Z6" s="78">
        <v>4</v>
      </c>
      <c r="AA6" s="82"/>
      <c r="AB6" s="32"/>
      <c r="AC6" s="32"/>
      <c r="AD6" s="32"/>
      <c r="AE6" s="32"/>
      <c r="AF6" s="32"/>
      <c r="AG6" s="82"/>
      <c r="AH6" s="32"/>
      <c r="AI6" s="32"/>
      <c r="AJ6" s="32"/>
      <c r="AK6" s="32"/>
      <c r="AL6" s="32"/>
      <c r="AM6" s="82"/>
      <c r="AN6" s="32"/>
      <c r="AO6" s="32"/>
      <c r="AP6" s="32"/>
      <c r="AQ6" s="32"/>
      <c r="AR6" s="84"/>
    </row>
    <row r="7" spans="1:44" s="28" customFormat="1" ht="120" x14ac:dyDescent="0.25">
      <c r="A7" s="22" t="s">
        <v>368</v>
      </c>
      <c r="B7" s="22" t="s">
        <v>369</v>
      </c>
      <c r="C7" s="22" t="s">
        <v>370</v>
      </c>
      <c r="D7" s="22" t="s">
        <v>371</v>
      </c>
      <c r="E7" s="26">
        <v>46055</v>
      </c>
      <c r="F7" s="27">
        <v>46234</v>
      </c>
      <c r="G7" s="22" t="s">
        <v>349</v>
      </c>
      <c r="H7" s="22" t="s">
        <v>123</v>
      </c>
      <c r="I7" s="22" t="s">
        <v>43</v>
      </c>
      <c r="J7" s="22" t="s">
        <v>123</v>
      </c>
      <c r="K7" s="22" t="s">
        <v>123</v>
      </c>
      <c r="L7" s="22" t="s">
        <v>254</v>
      </c>
      <c r="M7" s="22" t="s">
        <v>280</v>
      </c>
      <c r="N7" s="22" t="s">
        <v>123</v>
      </c>
      <c r="O7" s="22" t="s">
        <v>255</v>
      </c>
      <c r="P7" s="22" t="s">
        <v>275</v>
      </c>
      <c r="Q7" s="22" t="s">
        <v>372</v>
      </c>
      <c r="R7" s="22" t="s">
        <v>293</v>
      </c>
      <c r="S7" s="22" t="s">
        <v>128</v>
      </c>
      <c r="T7" s="22">
        <v>1</v>
      </c>
      <c r="U7" s="22" t="s">
        <v>129</v>
      </c>
      <c r="V7" s="22" t="s">
        <v>130</v>
      </c>
      <c r="W7" s="38"/>
      <c r="X7" s="38"/>
      <c r="Y7" s="38"/>
      <c r="Z7" s="59">
        <v>1</v>
      </c>
      <c r="AA7" s="82"/>
      <c r="AB7" s="32"/>
      <c r="AC7" s="32"/>
      <c r="AD7" s="32"/>
      <c r="AE7" s="32"/>
      <c r="AF7" s="32"/>
      <c r="AG7" s="82"/>
      <c r="AH7" s="32"/>
      <c r="AI7" s="32"/>
      <c r="AJ7" s="32"/>
      <c r="AK7" s="32"/>
      <c r="AL7" s="32"/>
      <c r="AM7" s="82"/>
      <c r="AN7" s="32"/>
      <c r="AO7" s="32"/>
      <c r="AP7" s="32"/>
      <c r="AQ7" s="32"/>
      <c r="AR7" s="84"/>
    </row>
    <row r="8" spans="1:44" s="28" customFormat="1" ht="120" x14ac:dyDescent="0.25">
      <c r="A8" s="22" t="s">
        <v>368</v>
      </c>
      <c r="B8" s="22" t="s">
        <v>373</v>
      </c>
      <c r="C8" s="22" t="s">
        <v>374</v>
      </c>
      <c r="D8" s="22" t="s">
        <v>375</v>
      </c>
      <c r="E8" s="26">
        <v>46055</v>
      </c>
      <c r="F8" s="27">
        <v>46234</v>
      </c>
      <c r="G8" s="22" t="s">
        <v>349</v>
      </c>
      <c r="H8" s="22" t="s">
        <v>123</v>
      </c>
      <c r="I8" s="22" t="s">
        <v>43</v>
      </c>
      <c r="J8" s="22" t="s">
        <v>123</v>
      </c>
      <c r="K8" s="22" t="s">
        <v>123</v>
      </c>
      <c r="L8" s="22" t="s">
        <v>254</v>
      </c>
      <c r="M8" s="22" t="s">
        <v>280</v>
      </c>
      <c r="N8" s="22" t="s">
        <v>123</v>
      </c>
      <c r="O8" s="22" t="s">
        <v>255</v>
      </c>
      <c r="P8" s="22" t="s">
        <v>275</v>
      </c>
      <c r="Q8" s="22" t="s">
        <v>376</v>
      </c>
      <c r="R8" s="22" t="s">
        <v>293</v>
      </c>
      <c r="S8" s="22" t="s">
        <v>128</v>
      </c>
      <c r="T8" s="22">
        <v>1</v>
      </c>
      <c r="U8" s="22" t="s">
        <v>129</v>
      </c>
      <c r="V8" s="22" t="s">
        <v>130</v>
      </c>
      <c r="W8" s="38"/>
      <c r="X8" s="38"/>
      <c r="Y8" s="38"/>
      <c r="Z8" s="59">
        <v>1</v>
      </c>
      <c r="AA8" s="82"/>
      <c r="AB8" s="32"/>
      <c r="AC8" s="32"/>
      <c r="AD8" s="32"/>
      <c r="AE8" s="32"/>
      <c r="AF8" s="32"/>
      <c r="AG8" s="82"/>
      <c r="AH8" s="32"/>
      <c r="AI8" s="32"/>
      <c r="AJ8" s="32"/>
      <c r="AK8" s="32"/>
      <c r="AL8" s="32"/>
      <c r="AM8" s="82"/>
      <c r="AN8" s="32"/>
      <c r="AO8" s="32"/>
      <c r="AP8" s="32"/>
      <c r="AQ8" s="32"/>
      <c r="AR8" s="84"/>
    </row>
    <row r="9" spans="1:44" s="28" customFormat="1" ht="120" x14ac:dyDescent="0.25">
      <c r="A9" s="22" t="s">
        <v>377</v>
      </c>
      <c r="B9" s="22" t="s">
        <v>378</v>
      </c>
      <c r="C9" s="29" t="s">
        <v>379</v>
      </c>
      <c r="D9" s="22" t="s">
        <v>380</v>
      </c>
      <c r="E9" s="26">
        <v>46055</v>
      </c>
      <c r="F9" s="26">
        <v>46356</v>
      </c>
      <c r="G9" s="22" t="s">
        <v>349</v>
      </c>
      <c r="H9" s="22" t="s">
        <v>123</v>
      </c>
      <c r="I9" s="22" t="s">
        <v>43</v>
      </c>
      <c r="J9" s="22" t="s">
        <v>123</v>
      </c>
      <c r="K9" s="22" t="s">
        <v>123</v>
      </c>
      <c r="L9" s="22" t="s">
        <v>254</v>
      </c>
      <c r="M9" s="22" t="s">
        <v>381</v>
      </c>
      <c r="N9" s="22" t="s">
        <v>382</v>
      </c>
      <c r="O9" s="22" t="s">
        <v>255</v>
      </c>
      <c r="P9" s="22" t="s">
        <v>275</v>
      </c>
      <c r="Q9" s="22" t="s">
        <v>383</v>
      </c>
      <c r="R9" s="22" t="s">
        <v>384</v>
      </c>
      <c r="S9" s="22" t="s">
        <v>128</v>
      </c>
      <c r="T9" s="38">
        <v>4</v>
      </c>
      <c r="U9" s="22" t="s">
        <v>129</v>
      </c>
      <c r="V9" s="22" t="s">
        <v>385</v>
      </c>
      <c r="W9" s="38">
        <v>1</v>
      </c>
      <c r="X9" s="38">
        <v>1</v>
      </c>
      <c r="Y9" s="38">
        <v>1</v>
      </c>
      <c r="Z9" s="59">
        <v>1</v>
      </c>
      <c r="AA9" s="82"/>
      <c r="AB9" s="32"/>
      <c r="AC9" s="32"/>
      <c r="AD9" s="32"/>
      <c r="AE9" s="32"/>
      <c r="AF9" s="32"/>
      <c r="AG9" s="82"/>
      <c r="AH9" s="32"/>
      <c r="AI9" s="32"/>
      <c r="AJ9" s="32"/>
      <c r="AK9" s="32"/>
      <c r="AL9" s="32"/>
      <c r="AM9" s="82"/>
      <c r="AN9" s="32"/>
      <c r="AO9" s="32"/>
      <c r="AP9" s="32"/>
      <c r="AQ9" s="32"/>
      <c r="AR9" s="84"/>
    </row>
    <row r="10" spans="1:44" s="28" customFormat="1" ht="120" x14ac:dyDescent="0.25">
      <c r="A10" s="22" t="s">
        <v>361</v>
      </c>
      <c r="B10" s="22" t="s">
        <v>386</v>
      </c>
      <c r="C10" s="29" t="s">
        <v>387</v>
      </c>
      <c r="D10" s="22" t="s">
        <v>388</v>
      </c>
      <c r="E10" s="26">
        <v>46023</v>
      </c>
      <c r="F10" s="27">
        <v>46387</v>
      </c>
      <c r="G10" s="22" t="s">
        <v>349</v>
      </c>
      <c r="H10" s="22" t="s">
        <v>123</v>
      </c>
      <c r="I10" s="22" t="s">
        <v>43</v>
      </c>
      <c r="J10" s="22" t="s">
        <v>123</v>
      </c>
      <c r="K10" s="22" t="s">
        <v>123</v>
      </c>
      <c r="L10" s="22" t="s">
        <v>254</v>
      </c>
      <c r="M10" s="22" t="s">
        <v>381</v>
      </c>
      <c r="N10" s="22" t="s">
        <v>389</v>
      </c>
      <c r="O10" s="22" t="s">
        <v>255</v>
      </c>
      <c r="P10" s="22" t="s">
        <v>275</v>
      </c>
      <c r="Q10" s="22" t="s">
        <v>387</v>
      </c>
      <c r="R10" s="22" t="s">
        <v>390</v>
      </c>
      <c r="S10" s="22" t="s">
        <v>128</v>
      </c>
      <c r="T10" s="38">
        <v>11</v>
      </c>
      <c r="U10" s="22" t="s">
        <v>129</v>
      </c>
      <c r="V10" s="22" t="s">
        <v>385</v>
      </c>
      <c r="W10" s="39">
        <v>2</v>
      </c>
      <c r="X10" s="39">
        <v>3</v>
      </c>
      <c r="Y10" s="39">
        <v>3</v>
      </c>
      <c r="Z10" s="79">
        <v>3</v>
      </c>
      <c r="AA10" s="82"/>
      <c r="AB10" s="32"/>
      <c r="AC10" s="32"/>
      <c r="AD10" s="32"/>
      <c r="AE10" s="32"/>
      <c r="AF10" s="32"/>
      <c r="AG10" s="82"/>
      <c r="AH10" s="32"/>
      <c r="AI10" s="32"/>
      <c r="AJ10" s="32"/>
      <c r="AK10" s="32"/>
      <c r="AL10" s="32"/>
      <c r="AM10" s="82"/>
      <c r="AN10" s="32"/>
      <c r="AO10" s="32"/>
      <c r="AP10" s="32"/>
      <c r="AQ10" s="32"/>
      <c r="AR10" s="84"/>
    </row>
    <row r="11" spans="1:44" s="28" customFormat="1" ht="120" x14ac:dyDescent="0.25">
      <c r="A11" s="22" t="s">
        <v>361</v>
      </c>
      <c r="B11" s="22" t="s">
        <v>391</v>
      </c>
      <c r="C11" s="29" t="s">
        <v>392</v>
      </c>
      <c r="D11" s="22" t="s">
        <v>393</v>
      </c>
      <c r="E11" s="26">
        <v>46023</v>
      </c>
      <c r="F11" s="27">
        <v>46387</v>
      </c>
      <c r="G11" s="22" t="s">
        <v>349</v>
      </c>
      <c r="H11" s="22" t="s">
        <v>123</v>
      </c>
      <c r="I11" s="22" t="s">
        <v>43</v>
      </c>
      <c r="J11" s="22" t="s">
        <v>123</v>
      </c>
      <c r="K11" s="22" t="s">
        <v>123</v>
      </c>
      <c r="L11" s="22" t="s">
        <v>254</v>
      </c>
      <c r="M11" s="22" t="s">
        <v>381</v>
      </c>
      <c r="N11" s="22" t="s">
        <v>394</v>
      </c>
      <c r="O11" s="22" t="s">
        <v>255</v>
      </c>
      <c r="P11" s="22" t="s">
        <v>275</v>
      </c>
      <c r="Q11" s="22" t="s">
        <v>395</v>
      </c>
      <c r="R11" s="22" t="s">
        <v>293</v>
      </c>
      <c r="S11" s="22" t="s">
        <v>128</v>
      </c>
      <c r="T11" s="38">
        <v>10</v>
      </c>
      <c r="U11" s="22" t="s">
        <v>129</v>
      </c>
      <c r="V11" s="22" t="s">
        <v>385</v>
      </c>
      <c r="W11" s="39">
        <v>2</v>
      </c>
      <c r="X11" s="39">
        <v>2</v>
      </c>
      <c r="Y11" s="39">
        <v>2</v>
      </c>
      <c r="Z11" s="79">
        <v>4</v>
      </c>
      <c r="AA11" s="82"/>
      <c r="AB11" s="32"/>
      <c r="AC11" s="32"/>
      <c r="AD11" s="32"/>
      <c r="AE11" s="32"/>
      <c r="AF11" s="32"/>
      <c r="AG11" s="82"/>
      <c r="AH11" s="32"/>
      <c r="AI11" s="32"/>
      <c r="AJ11" s="32"/>
      <c r="AK11" s="32"/>
      <c r="AL11" s="32"/>
      <c r="AM11" s="82"/>
      <c r="AN11" s="32"/>
      <c r="AO11" s="32"/>
      <c r="AP11" s="32"/>
      <c r="AQ11" s="32"/>
      <c r="AR11" s="84"/>
    </row>
    <row r="12" spans="1:44" s="28" customFormat="1" ht="150" x14ac:dyDescent="0.25">
      <c r="A12" s="22" t="s">
        <v>361</v>
      </c>
      <c r="B12" s="22" t="s">
        <v>396</v>
      </c>
      <c r="C12" s="29" t="s">
        <v>397</v>
      </c>
      <c r="D12" s="22" t="s">
        <v>398</v>
      </c>
      <c r="E12" s="26">
        <v>46023</v>
      </c>
      <c r="F12" s="27">
        <v>46387</v>
      </c>
      <c r="G12" s="22" t="s">
        <v>349</v>
      </c>
      <c r="H12" s="22" t="s">
        <v>123</v>
      </c>
      <c r="I12" s="22" t="s">
        <v>43</v>
      </c>
      <c r="J12" s="22" t="s">
        <v>123</v>
      </c>
      <c r="K12" s="22" t="s">
        <v>123</v>
      </c>
      <c r="L12" s="22" t="s">
        <v>254</v>
      </c>
      <c r="M12" s="22" t="s">
        <v>381</v>
      </c>
      <c r="N12" s="22" t="s">
        <v>399</v>
      </c>
      <c r="O12" s="22" t="s">
        <v>255</v>
      </c>
      <c r="P12" s="22" t="s">
        <v>275</v>
      </c>
      <c r="Q12" s="22" t="s">
        <v>400</v>
      </c>
      <c r="R12" s="22" t="s">
        <v>401</v>
      </c>
      <c r="S12" s="22" t="s">
        <v>128</v>
      </c>
      <c r="T12" s="38">
        <v>7</v>
      </c>
      <c r="U12" s="22" t="s">
        <v>129</v>
      </c>
      <c r="V12" s="22" t="s">
        <v>385</v>
      </c>
      <c r="W12" s="39"/>
      <c r="X12" s="39"/>
      <c r="Y12" s="39"/>
      <c r="Z12" s="79">
        <v>7</v>
      </c>
      <c r="AA12" s="82"/>
      <c r="AB12" s="32"/>
      <c r="AC12" s="32"/>
      <c r="AD12" s="32"/>
      <c r="AE12" s="32"/>
      <c r="AF12" s="32"/>
      <c r="AG12" s="82"/>
      <c r="AH12" s="32"/>
      <c r="AI12" s="32"/>
      <c r="AJ12" s="32"/>
      <c r="AK12" s="32"/>
      <c r="AL12" s="32"/>
      <c r="AM12" s="82"/>
      <c r="AN12" s="32"/>
      <c r="AO12" s="32"/>
      <c r="AP12" s="32"/>
      <c r="AQ12" s="32"/>
      <c r="AR12" s="84"/>
    </row>
    <row r="13" spans="1:44" s="28" customFormat="1" ht="120" x14ac:dyDescent="0.25">
      <c r="A13" s="22" t="s">
        <v>361</v>
      </c>
      <c r="B13" s="22" t="s">
        <v>402</v>
      </c>
      <c r="C13" s="22" t="s">
        <v>403</v>
      </c>
      <c r="D13" s="29" t="s">
        <v>404</v>
      </c>
      <c r="E13" s="26">
        <v>46053</v>
      </c>
      <c r="F13" s="26">
        <v>46387</v>
      </c>
      <c r="G13" s="22" t="s">
        <v>349</v>
      </c>
      <c r="H13" s="22" t="s">
        <v>123</v>
      </c>
      <c r="I13" s="22" t="s">
        <v>43</v>
      </c>
      <c r="J13" s="22" t="s">
        <v>123</v>
      </c>
      <c r="K13" s="22" t="s">
        <v>123</v>
      </c>
      <c r="L13" s="22" t="s">
        <v>254</v>
      </c>
      <c r="M13" s="22" t="s">
        <v>365</v>
      </c>
      <c r="N13" s="22" t="s">
        <v>405</v>
      </c>
      <c r="O13" s="22" t="s">
        <v>255</v>
      </c>
      <c r="P13" s="22" t="s">
        <v>275</v>
      </c>
      <c r="Q13" s="22" t="s">
        <v>406</v>
      </c>
      <c r="R13" s="22" t="s">
        <v>293</v>
      </c>
      <c r="S13" s="22" t="s">
        <v>128</v>
      </c>
      <c r="T13" s="38">
        <v>20</v>
      </c>
      <c r="U13" s="22" t="s">
        <v>129</v>
      </c>
      <c r="V13" s="22" t="s">
        <v>385</v>
      </c>
      <c r="W13" s="40">
        <v>4</v>
      </c>
      <c r="X13" s="40">
        <v>5</v>
      </c>
      <c r="Y13" s="40">
        <v>5</v>
      </c>
      <c r="Z13" s="49">
        <v>6</v>
      </c>
      <c r="AA13" s="82"/>
      <c r="AB13" s="32"/>
      <c r="AC13" s="32"/>
      <c r="AD13" s="32"/>
      <c r="AE13" s="32"/>
      <c r="AF13" s="32"/>
      <c r="AG13" s="82"/>
      <c r="AH13" s="32"/>
      <c r="AI13" s="32"/>
      <c r="AJ13" s="32"/>
      <c r="AK13" s="32"/>
      <c r="AL13" s="32"/>
      <c r="AM13" s="82"/>
      <c r="AN13" s="32"/>
      <c r="AO13" s="32"/>
      <c r="AP13" s="32"/>
      <c r="AQ13" s="32"/>
      <c r="AR13" s="84"/>
    </row>
    <row r="14" spans="1:44" s="28" customFormat="1" ht="120" x14ac:dyDescent="0.25">
      <c r="A14" s="22" t="s">
        <v>361</v>
      </c>
      <c r="B14" s="22" t="s">
        <v>407</v>
      </c>
      <c r="C14" s="22" t="s">
        <v>408</v>
      </c>
      <c r="D14" s="22" t="s">
        <v>409</v>
      </c>
      <c r="E14" s="26">
        <v>46053</v>
      </c>
      <c r="F14" s="26">
        <v>46387</v>
      </c>
      <c r="G14" s="22" t="s">
        <v>349</v>
      </c>
      <c r="H14" s="22" t="s">
        <v>123</v>
      </c>
      <c r="I14" s="22" t="s">
        <v>43</v>
      </c>
      <c r="J14" s="22" t="s">
        <v>123</v>
      </c>
      <c r="K14" s="22" t="s">
        <v>123</v>
      </c>
      <c r="L14" s="22" t="s">
        <v>254</v>
      </c>
      <c r="M14" s="22" t="s">
        <v>365</v>
      </c>
      <c r="N14" s="22" t="s">
        <v>410</v>
      </c>
      <c r="O14" s="22" t="s">
        <v>255</v>
      </c>
      <c r="P14" s="22" t="s">
        <v>275</v>
      </c>
      <c r="Q14" s="22" t="s">
        <v>411</v>
      </c>
      <c r="R14" s="22" t="s">
        <v>293</v>
      </c>
      <c r="S14" s="22" t="s">
        <v>128</v>
      </c>
      <c r="T14" s="38">
        <v>25</v>
      </c>
      <c r="U14" s="22" t="s">
        <v>129</v>
      </c>
      <c r="V14" s="22" t="s">
        <v>385</v>
      </c>
      <c r="W14" s="40">
        <v>5</v>
      </c>
      <c r="X14" s="40">
        <v>6</v>
      </c>
      <c r="Y14" s="40">
        <v>6</v>
      </c>
      <c r="Z14" s="49">
        <v>8</v>
      </c>
      <c r="AA14" s="82"/>
      <c r="AB14" s="32"/>
      <c r="AC14" s="32"/>
      <c r="AD14" s="32"/>
      <c r="AE14" s="32"/>
      <c r="AF14" s="32"/>
      <c r="AG14" s="82"/>
      <c r="AH14" s="32"/>
      <c r="AI14" s="32"/>
      <c r="AJ14" s="32"/>
      <c r="AK14" s="32"/>
      <c r="AL14" s="32"/>
      <c r="AM14" s="82"/>
      <c r="AN14" s="32"/>
      <c r="AO14" s="32"/>
      <c r="AP14" s="32"/>
      <c r="AQ14" s="32"/>
      <c r="AR14" s="84"/>
    </row>
    <row r="15" spans="1:44" s="28" customFormat="1" ht="120" x14ac:dyDescent="0.25">
      <c r="A15" s="22" t="s">
        <v>361</v>
      </c>
      <c r="B15" s="22" t="s">
        <v>412</v>
      </c>
      <c r="C15" s="22" t="s">
        <v>413</v>
      </c>
      <c r="D15" s="22" t="s">
        <v>414</v>
      </c>
      <c r="E15" s="26">
        <v>46053</v>
      </c>
      <c r="F15" s="26">
        <v>46387</v>
      </c>
      <c r="G15" s="22" t="s">
        <v>349</v>
      </c>
      <c r="H15" s="22" t="s">
        <v>123</v>
      </c>
      <c r="I15" s="22" t="s">
        <v>43</v>
      </c>
      <c r="J15" s="22" t="s">
        <v>123</v>
      </c>
      <c r="K15" s="22" t="s">
        <v>123</v>
      </c>
      <c r="L15" s="22" t="s">
        <v>254</v>
      </c>
      <c r="M15" s="22" t="s">
        <v>365</v>
      </c>
      <c r="N15" s="22" t="s">
        <v>415</v>
      </c>
      <c r="O15" s="22" t="s">
        <v>255</v>
      </c>
      <c r="P15" s="22" t="s">
        <v>275</v>
      </c>
      <c r="Q15" s="22" t="s">
        <v>416</v>
      </c>
      <c r="R15" s="22" t="s">
        <v>293</v>
      </c>
      <c r="S15" s="22" t="s">
        <v>128</v>
      </c>
      <c r="T15" s="38">
        <v>25</v>
      </c>
      <c r="U15" s="22" t="s">
        <v>129</v>
      </c>
      <c r="V15" s="22" t="s">
        <v>385</v>
      </c>
      <c r="W15" s="40">
        <v>5</v>
      </c>
      <c r="X15" s="40">
        <v>6</v>
      </c>
      <c r="Y15" s="40">
        <v>6</v>
      </c>
      <c r="Z15" s="49">
        <v>8</v>
      </c>
      <c r="AA15" s="82"/>
      <c r="AB15" s="32"/>
      <c r="AC15" s="32"/>
      <c r="AD15" s="32"/>
      <c r="AE15" s="32"/>
      <c r="AF15" s="32"/>
      <c r="AG15" s="82"/>
      <c r="AH15" s="32"/>
      <c r="AI15" s="32"/>
      <c r="AJ15" s="32"/>
      <c r="AK15" s="32"/>
      <c r="AL15" s="32"/>
      <c r="AM15" s="82"/>
      <c r="AN15" s="32"/>
      <c r="AO15" s="32"/>
      <c r="AP15" s="32"/>
      <c r="AQ15" s="32"/>
      <c r="AR15" s="84"/>
    </row>
    <row r="16" spans="1:44" s="28" customFormat="1" ht="91.5" customHeight="1" x14ac:dyDescent="0.25">
      <c r="A16" s="22" t="s">
        <v>417</v>
      </c>
      <c r="B16" s="22" t="s">
        <v>418</v>
      </c>
      <c r="C16" s="22" t="s">
        <v>419</v>
      </c>
      <c r="D16" s="22" t="s">
        <v>420</v>
      </c>
      <c r="E16" s="26">
        <v>46023</v>
      </c>
      <c r="F16" s="27">
        <v>46387</v>
      </c>
      <c r="G16" s="22" t="s">
        <v>421</v>
      </c>
      <c r="H16" s="22" t="s">
        <v>123</v>
      </c>
      <c r="I16" s="22" t="s">
        <v>43</v>
      </c>
      <c r="J16" s="22" t="s">
        <v>123</v>
      </c>
      <c r="K16" s="22" t="s">
        <v>123</v>
      </c>
      <c r="L16" s="22" t="s">
        <v>254</v>
      </c>
      <c r="M16" s="22" t="s">
        <v>422</v>
      </c>
      <c r="N16" s="22" t="s">
        <v>123</v>
      </c>
      <c r="O16" s="22" t="s">
        <v>255</v>
      </c>
      <c r="P16" s="22" t="s">
        <v>423</v>
      </c>
      <c r="Q16" s="22" t="s">
        <v>424</v>
      </c>
      <c r="R16" s="22" t="s">
        <v>425</v>
      </c>
      <c r="S16" s="22" t="s">
        <v>128</v>
      </c>
      <c r="T16" s="41">
        <v>1</v>
      </c>
      <c r="U16" s="22" t="s">
        <v>426</v>
      </c>
      <c r="V16" s="22" t="s">
        <v>130</v>
      </c>
      <c r="W16" s="38"/>
      <c r="X16" s="38"/>
      <c r="Y16" s="38"/>
      <c r="Z16" s="58">
        <v>1</v>
      </c>
      <c r="AA16" s="82"/>
      <c r="AB16" s="32"/>
      <c r="AC16" s="32"/>
      <c r="AD16" s="32"/>
      <c r="AE16" s="32"/>
      <c r="AF16" s="32"/>
      <c r="AG16" s="82"/>
      <c r="AH16" s="32"/>
      <c r="AI16" s="32"/>
      <c r="AJ16" s="32"/>
      <c r="AK16" s="32"/>
      <c r="AL16" s="32"/>
      <c r="AM16" s="82"/>
      <c r="AN16" s="32"/>
      <c r="AO16" s="32"/>
      <c r="AP16" s="32"/>
      <c r="AQ16" s="32"/>
      <c r="AR16" s="84"/>
    </row>
    <row r="17" spans="1:44" s="28" customFormat="1" ht="180" x14ac:dyDescent="0.25">
      <c r="A17" s="22" t="s">
        <v>417</v>
      </c>
      <c r="B17" s="22" t="s">
        <v>427</v>
      </c>
      <c r="C17" s="30" t="s">
        <v>428</v>
      </c>
      <c r="D17" s="22" t="s">
        <v>429</v>
      </c>
      <c r="E17" s="26">
        <v>46023</v>
      </c>
      <c r="F17" s="27">
        <v>46387</v>
      </c>
      <c r="G17" s="22" t="s">
        <v>421</v>
      </c>
      <c r="H17" s="22" t="s">
        <v>123</v>
      </c>
      <c r="I17" s="22" t="s">
        <v>43</v>
      </c>
      <c r="J17" s="22" t="s">
        <v>123</v>
      </c>
      <c r="K17" s="22" t="s">
        <v>123</v>
      </c>
      <c r="L17" s="22" t="s">
        <v>254</v>
      </c>
      <c r="M17" s="22" t="s">
        <v>122</v>
      </c>
      <c r="N17" s="22" t="s">
        <v>123</v>
      </c>
      <c r="O17" s="22" t="s">
        <v>255</v>
      </c>
      <c r="P17" s="22" t="s">
        <v>423</v>
      </c>
      <c r="Q17" s="22" t="s">
        <v>430</v>
      </c>
      <c r="R17" s="31" t="s">
        <v>431</v>
      </c>
      <c r="S17" s="22" t="s">
        <v>128</v>
      </c>
      <c r="T17" s="41">
        <v>1</v>
      </c>
      <c r="U17" s="22" t="s">
        <v>129</v>
      </c>
      <c r="V17" s="22" t="s">
        <v>130</v>
      </c>
      <c r="W17" s="38"/>
      <c r="X17" s="38"/>
      <c r="Y17" s="38"/>
      <c r="Z17" s="58">
        <v>1</v>
      </c>
      <c r="AA17" s="82"/>
      <c r="AB17" s="32"/>
      <c r="AC17" s="32"/>
      <c r="AD17" s="32"/>
      <c r="AE17" s="32"/>
      <c r="AF17" s="32"/>
      <c r="AG17" s="82"/>
      <c r="AH17" s="32"/>
      <c r="AI17" s="32"/>
      <c r="AJ17" s="32"/>
      <c r="AK17" s="32"/>
      <c r="AL17" s="32"/>
      <c r="AM17" s="82"/>
      <c r="AN17" s="32"/>
      <c r="AO17" s="32"/>
      <c r="AP17" s="32"/>
      <c r="AQ17" s="32"/>
      <c r="AR17" s="84"/>
    </row>
    <row r="18" spans="1:44" s="28" customFormat="1" ht="90.75" thickBot="1" x14ac:dyDescent="0.3">
      <c r="A18" s="22" t="s">
        <v>417</v>
      </c>
      <c r="B18" s="22" t="s">
        <v>432</v>
      </c>
      <c r="C18" s="30" t="s">
        <v>433</v>
      </c>
      <c r="D18" s="22" t="s">
        <v>434</v>
      </c>
      <c r="E18" s="26">
        <v>46023</v>
      </c>
      <c r="F18" s="27">
        <v>46387</v>
      </c>
      <c r="G18" s="22" t="s">
        <v>421</v>
      </c>
      <c r="H18" s="22" t="s">
        <v>123</v>
      </c>
      <c r="I18" s="22" t="s">
        <v>43</v>
      </c>
      <c r="J18" s="22" t="s">
        <v>123</v>
      </c>
      <c r="K18" s="22" t="s">
        <v>123</v>
      </c>
      <c r="L18" s="22" t="s">
        <v>254</v>
      </c>
      <c r="M18" s="22" t="s">
        <v>122</v>
      </c>
      <c r="N18" s="22" t="s">
        <v>123</v>
      </c>
      <c r="O18" s="22" t="s">
        <v>255</v>
      </c>
      <c r="P18" s="22" t="s">
        <v>423</v>
      </c>
      <c r="Q18" s="25" t="s">
        <v>435</v>
      </c>
      <c r="R18" s="32" t="s">
        <v>436</v>
      </c>
      <c r="S18" s="23" t="s">
        <v>128</v>
      </c>
      <c r="T18" s="41">
        <v>1</v>
      </c>
      <c r="U18" s="22" t="s">
        <v>129</v>
      </c>
      <c r="V18" s="22" t="s">
        <v>130</v>
      </c>
      <c r="W18" s="38"/>
      <c r="X18" s="38"/>
      <c r="Y18" s="38"/>
      <c r="Z18" s="58">
        <v>1</v>
      </c>
      <c r="AA18" s="83"/>
      <c r="AB18" s="81"/>
      <c r="AC18" s="81"/>
      <c r="AD18" s="81"/>
      <c r="AE18" s="81"/>
      <c r="AF18" s="81"/>
      <c r="AG18" s="83"/>
      <c r="AH18" s="81"/>
      <c r="AI18" s="81"/>
      <c r="AJ18" s="81"/>
      <c r="AK18" s="81"/>
      <c r="AL18" s="81"/>
      <c r="AM18" s="83"/>
      <c r="AN18" s="81"/>
      <c r="AO18" s="81"/>
      <c r="AP18" s="81"/>
      <c r="AQ18" s="81"/>
      <c r="AR18" s="85"/>
    </row>
  </sheetData>
  <sheetProtection algorithmName="SHA-512" hashValue="5CXxLiUqqe/jva3oTkesH4aZL7YBVna4Ppux41GEquLMtemMK0WFMxoaWDP7Z7lp3aEQYsv9voY3NQ8kel2jkg==" saltValue="RiP9Avm3GON6pHA8B4iujg==" spinCount="100000" sheet="1" objects="1" scenarios="1" autoFilter="0"/>
  <mergeCells count="9">
    <mergeCell ref="AA1:AR1"/>
    <mergeCell ref="AA2:AF2"/>
    <mergeCell ref="AG2:AL2"/>
    <mergeCell ref="AM2:AR2"/>
    <mergeCell ref="A1:Z1"/>
    <mergeCell ref="H2:P2"/>
    <mergeCell ref="Q2:V2"/>
    <mergeCell ref="W2:Z2"/>
    <mergeCell ref="A2:G2"/>
  </mergeCells>
  <dataValidations count="1">
    <dataValidation type="list" allowBlank="1" showInputMessage="1" showErrorMessage="1" sqref="P4 P6:P18" xr:uid="{2E497502-D3B2-45E5-9F83-636CC6E87DE9}">
      <formula1>INDIRECT(O4)</formula1>
    </dataValidation>
  </dataValidations>
  <pageMargins left="0.7" right="0.7" top="0.75" bottom="0.75" header="0.3" footer="0.3"/>
  <pageSetup scale="17"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E4BF963A-5D4E-41A1-B779-818FAEE68372}">
          <x14:formula1>
            <xm:f>Listas!$R$2:$R$4</xm:f>
          </x14:formula1>
          <xm:sqref>V4</xm:sqref>
        </x14:dataValidation>
        <x14:dataValidation type="list" allowBlank="1" showInputMessage="1" showErrorMessage="1" xr:uid="{93D31BD8-3DDD-40EB-B0BF-970DC1516D25}">
          <x14:formula1>
            <xm:f>Listas!$C$2:$C$7</xm:f>
          </x14:formula1>
          <xm:sqref>A6:A18</xm:sqref>
        </x14:dataValidation>
        <x14:dataValidation type="list" allowBlank="1" showInputMessage="1" showErrorMessage="1" xr:uid="{FA81D349-4F5F-44EB-A5BB-8F9235814AD4}">
          <x14:formula1>
            <xm:f>Listas!$E$2:$E$8</xm:f>
          </x14:formula1>
          <xm:sqref>L4 L6:L18</xm:sqref>
        </x14:dataValidation>
        <x14:dataValidation type="list" allowBlank="1" showInputMessage="1" showErrorMessage="1" xr:uid="{D6F84D8B-ADC2-415A-A615-504A8B4B02EC}">
          <x14:formula1>
            <xm:f>Listas!$J$2:$J$13</xm:f>
          </x14:formula1>
          <xm:sqref>N4 N6:N18</xm:sqref>
        </x14:dataValidation>
        <x14:dataValidation type="list" allowBlank="1" showInputMessage="1" showErrorMessage="1" xr:uid="{053E9D55-3DBC-465D-BD71-68B20DDC0BEA}">
          <x14:formula1>
            <xm:f>Listas!$K$1:$O$1</xm:f>
          </x14:formula1>
          <xm:sqref>O4 O6:O18</xm:sqref>
        </x14:dataValidation>
        <x14:dataValidation type="list" allowBlank="1" showInputMessage="1" showErrorMessage="1" xr:uid="{62F3950C-8ED9-419D-9E2D-F4FDB0DC03A5}">
          <x14:formula1>
            <xm:f>Listas!$Q$2:$Q$4</xm:f>
          </x14:formula1>
          <xm:sqref>U4 U6:U18</xm:sqref>
        </x14:dataValidation>
        <x14:dataValidation type="list" allowBlank="1" showInputMessage="1" showErrorMessage="1" xr:uid="{1162262C-60F1-4EFB-ABDB-DA79A1D5E4EE}">
          <x14:formula1>
            <xm:f>Listas!$F$2:$F$21</xm:f>
          </x14:formula1>
          <xm:sqref>M4 M6:M18</xm:sqref>
        </x14:dataValidation>
        <x14:dataValidation type="list" allowBlank="1" showInputMessage="1" showErrorMessage="1" xr:uid="{92D93F2B-BC29-4ECD-85D9-7CEF03C415C5}">
          <x14:formula1>
            <xm:f>Listas!$C$2:$C$8</xm:f>
          </x14:formula1>
          <xm:sqref>A4:A5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BE75-B35C-4686-A1B7-42E3492A3696}">
  <dimension ref="A1:AR6"/>
  <sheetViews>
    <sheetView tabSelected="1" view="pageBreakPreview" zoomScale="70" zoomScaleNormal="70" zoomScaleSheetLayoutView="70" workbookViewId="0">
      <selection activeCell="F5" sqref="F5"/>
    </sheetView>
  </sheetViews>
  <sheetFormatPr baseColWidth="10" defaultColWidth="11.42578125" defaultRowHeight="15" x14ac:dyDescent="0.25"/>
  <cols>
    <col min="1" max="1" width="22.140625" customWidth="1"/>
    <col min="2" max="2" width="6.7109375" customWidth="1"/>
    <col min="3" max="3" width="41.85546875" customWidth="1"/>
    <col min="4" max="4" width="63.140625" customWidth="1"/>
    <col min="5" max="6" width="19" customWidth="1"/>
    <col min="7" max="7" width="32.28515625" customWidth="1"/>
    <col min="8" max="8" width="29.85546875" customWidth="1"/>
    <col min="9" max="9" width="26.42578125" style="21" customWidth="1"/>
    <col min="10" max="10" width="16.42578125" customWidth="1"/>
    <col min="11" max="11" width="12.140625" customWidth="1"/>
    <col min="12" max="12" width="25.7109375" customWidth="1"/>
    <col min="13" max="13" width="25.85546875" customWidth="1"/>
    <col min="14" max="15" width="28.42578125" customWidth="1"/>
    <col min="16" max="16" width="39" customWidth="1"/>
    <col min="17" max="17" width="38.42578125" customWidth="1"/>
    <col min="18" max="18" width="33.85546875" customWidth="1"/>
    <col min="19" max="19" width="18.7109375" customWidth="1"/>
    <col min="20" max="20" width="15.42578125" customWidth="1"/>
    <col min="21" max="21" width="17.85546875" customWidth="1"/>
    <col min="22" max="22" width="27.28515625" customWidth="1"/>
    <col min="23" max="23" width="12.42578125" customWidth="1"/>
    <col min="24" max="24" width="13" customWidth="1"/>
    <col min="25" max="25" width="13.42578125" customWidth="1"/>
    <col min="26" max="26" width="13.7109375" customWidth="1"/>
    <col min="27" max="27" width="16.42578125" hidden="1" customWidth="1"/>
    <col min="28" max="28" width="52.28515625" hidden="1" customWidth="1"/>
    <col min="29" max="30" width="34.28515625" hidden="1" customWidth="1"/>
    <col min="31" max="32" width="29.7109375" hidden="1" customWidth="1"/>
    <col min="33" max="33" width="16.42578125" hidden="1" customWidth="1"/>
    <col min="34" max="34" width="52.28515625" hidden="1" customWidth="1"/>
    <col min="35" max="36" width="34.28515625" hidden="1" customWidth="1"/>
    <col min="37" max="38" width="29.7109375" hidden="1" customWidth="1"/>
    <col min="39" max="39" width="16.42578125" hidden="1" customWidth="1"/>
    <col min="40" max="40" width="52.28515625" hidden="1" customWidth="1"/>
    <col min="41" max="42" width="34.28515625" hidden="1" customWidth="1"/>
    <col min="43" max="44" width="29.7109375" hidden="1" customWidth="1"/>
  </cols>
  <sheetData>
    <row r="1" spans="1:44" ht="78.75" customHeight="1" x14ac:dyDescent="0.25">
      <c r="A1" s="155" t="s">
        <v>437</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8"/>
      <c r="AB1" s="158"/>
      <c r="AC1" s="158"/>
      <c r="AD1" s="158"/>
      <c r="AE1" s="158"/>
      <c r="AF1" s="158"/>
      <c r="AG1" s="158"/>
      <c r="AH1" s="158"/>
      <c r="AI1" s="158"/>
      <c r="AJ1" s="158"/>
      <c r="AK1" s="158"/>
      <c r="AL1" s="158"/>
      <c r="AM1" s="158"/>
      <c r="AN1" s="158"/>
      <c r="AO1" s="158"/>
      <c r="AP1" s="158"/>
      <c r="AQ1" s="158"/>
      <c r="AR1" s="159"/>
    </row>
    <row r="2" spans="1:44" s="36" customFormat="1" ht="42" customHeight="1" x14ac:dyDescent="0.25">
      <c r="A2" s="121" t="s">
        <v>1</v>
      </c>
      <c r="B2" s="122"/>
      <c r="C2" s="122"/>
      <c r="D2" s="122"/>
      <c r="E2" s="122"/>
      <c r="F2" s="122"/>
      <c r="G2" s="123"/>
      <c r="H2" s="117" t="s">
        <v>8</v>
      </c>
      <c r="I2" s="117"/>
      <c r="J2" s="117"/>
      <c r="K2" s="117"/>
      <c r="L2" s="117"/>
      <c r="M2" s="117"/>
      <c r="N2" s="117"/>
      <c r="O2" s="117"/>
      <c r="P2" s="117"/>
      <c r="Q2" s="118" t="s">
        <v>18</v>
      </c>
      <c r="R2" s="118"/>
      <c r="S2" s="118"/>
      <c r="T2" s="118"/>
      <c r="U2" s="118"/>
      <c r="V2" s="118"/>
      <c r="W2" s="119" t="s">
        <v>25</v>
      </c>
      <c r="X2" s="119"/>
      <c r="Y2" s="119"/>
      <c r="Z2" s="120"/>
      <c r="AA2" s="115" t="s">
        <v>72</v>
      </c>
      <c r="AB2" s="115"/>
      <c r="AC2" s="115"/>
      <c r="AD2" s="115"/>
      <c r="AE2" s="115"/>
      <c r="AF2" s="115"/>
      <c r="AG2" s="115" t="s">
        <v>73</v>
      </c>
      <c r="AH2" s="115"/>
      <c r="AI2" s="115"/>
      <c r="AJ2" s="115"/>
      <c r="AK2" s="115"/>
      <c r="AL2" s="115"/>
      <c r="AM2" s="115" t="s">
        <v>74</v>
      </c>
      <c r="AN2" s="115"/>
      <c r="AO2" s="115"/>
      <c r="AP2" s="115"/>
      <c r="AQ2" s="115"/>
      <c r="AR2" s="172"/>
    </row>
    <row r="3" spans="1:44" s="1" customFormat="1" ht="51" customHeight="1" x14ac:dyDescent="0.25">
      <c r="A3" s="72" t="s">
        <v>75</v>
      </c>
      <c r="B3" s="73" t="s">
        <v>51</v>
      </c>
      <c r="C3" s="73" t="s">
        <v>76</v>
      </c>
      <c r="D3" s="73" t="s">
        <v>77</v>
      </c>
      <c r="E3" s="74" t="s">
        <v>78</v>
      </c>
      <c r="F3" s="74" t="s">
        <v>79</v>
      </c>
      <c r="G3" s="73" t="s">
        <v>80</v>
      </c>
      <c r="H3" s="75" t="s">
        <v>81</v>
      </c>
      <c r="I3" s="75" t="s">
        <v>82</v>
      </c>
      <c r="J3" s="75" t="s">
        <v>83</v>
      </c>
      <c r="K3" s="75" t="s">
        <v>84</v>
      </c>
      <c r="L3" s="75" t="s">
        <v>85</v>
      </c>
      <c r="M3" s="75" t="s">
        <v>86</v>
      </c>
      <c r="N3" s="75" t="s">
        <v>87</v>
      </c>
      <c r="O3" s="75" t="s">
        <v>88</v>
      </c>
      <c r="P3" s="75" t="s">
        <v>89</v>
      </c>
      <c r="Q3" s="76" t="s">
        <v>90</v>
      </c>
      <c r="R3" s="76" t="s">
        <v>91</v>
      </c>
      <c r="S3" s="76" t="s">
        <v>92</v>
      </c>
      <c r="T3" s="76" t="s">
        <v>93</v>
      </c>
      <c r="U3" s="76" t="s">
        <v>94</v>
      </c>
      <c r="V3" s="76" t="s">
        <v>95</v>
      </c>
      <c r="W3" s="77" t="s">
        <v>96</v>
      </c>
      <c r="X3" s="77" t="s">
        <v>72</v>
      </c>
      <c r="Y3" s="77" t="s">
        <v>73</v>
      </c>
      <c r="Z3" s="91" t="s">
        <v>74</v>
      </c>
      <c r="AA3" s="60" t="s">
        <v>97</v>
      </c>
      <c r="AB3" s="61" t="s">
        <v>98</v>
      </c>
      <c r="AC3" s="61" t="s">
        <v>99</v>
      </c>
      <c r="AD3" s="61" t="s">
        <v>100</v>
      </c>
      <c r="AE3" s="61" t="s">
        <v>101</v>
      </c>
      <c r="AF3" s="61" t="s">
        <v>102</v>
      </c>
      <c r="AG3" s="62" t="s">
        <v>103</v>
      </c>
      <c r="AH3" s="63" t="s">
        <v>104</v>
      </c>
      <c r="AI3" s="63" t="s">
        <v>105</v>
      </c>
      <c r="AJ3" s="63" t="s">
        <v>106</v>
      </c>
      <c r="AK3" s="63" t="s">
        <v>107</v>
      </c>
      <c r="AL3" s="63" t="s">
        <v>108</v>
      </c>
      <c r="AM3" s="64" t="s">
        <v>109</v>
      </c>
      <c r="AN3" s="65" t="s">
        <v>110</v>
      </c>
      <c r="AO3" s="65" t="s">
        <v>111</v>
      </c>
      <c r="AP3" s="65" t="s">
        <v>112</v>
      </c>
      <c r="AQ3" s="65" t="s">
        <v>113</v>
      </c>
      <c r="AR3" s="66" t="s">
        <v>114</v>
      </c>
    </row>
    <row r="4" spans="1:44" s="193" customFormat="1" ht="57" customHeight="1" x14ac:dyDescent="0.25">
      <c r="A4" s="190" t="s">
        <v>438</v>
      </c>
      <c r="B4" s="29" t="s">
        <v>439</v>
      </c>
      <c r="C4" s="29" t="s">
        <v>440</v>
      </c>
      <c r="D4" s="29" t="s">
        <v>441</v>
      </c>
      <c r="E4" s="191">
        <v>46174</v>
      </c>
      <c r="F4" s="191">
        <v>46234</v>
      </c>
      <c r="G4" s="29" t="s">
        <v>442</v>
      </c>
      <c r="H4" s="29" t="s">
        <v>123</v>
      </c>
      <c r="I4" s="29" t="s">
        <v>43</v>
      </c>
      <c r="J4" s="29" t="s">
        <v>123</v>
      </c>
      <c r="K4" s="29" t="s">
        <v>123</v>
      </c>
      <c r="L4" s="29" t="s">
        <v>254</v>
      </c>
      <c r="M4" s="29" t="s">
        <v>286</v>
      </c>
      <c r="N4" s="29" t="s">
        <v>443</v>
      </c>
      <c r="O4" s="29" t="s">
        <v>255</v>
      </c>
      <c r="P4" s="29" t="s">
        <v>444</v>
      </c>
      <c r="Q4" s="29" t="s">
        <v>445</v>
      </c>
      <c r="R4" s="29" t="s">
        <v>446</v>
      </c>
      <c r="S4" s="29" t="s">
        <v>128</v>
      </c>
      <c r="T4" s="41">
        <v>1</v>
      </c>
      <c r="U4" s="29" t="s">
        <v>129</v>
      </c>
      <c r="V4" s="29" t="s">
        <v>130</v>
      </c>
      <c r="W4" s="38"/>
      <c r="X4" s="38"/>
      <c r="Y4" s="41">
        <v>1</v>
      </c>
      <c r="Z4" s="59"/>
      <c r="AA4" s="181"/>
      <c r="AB4" s="181"/>
      <c r="AC4" s="181"/>
      <c r="AD4" s="181"/>
      <c r="AE4" s="181"/>
      <c r="AF4" s="181"/>
      <c r="AG4" s="181"/>
      <c r="AH4" s="181"/>
      <c r="AI4" s="181"/>
      <c r="AJ4" s="181"/>
      <c r="AK4" s="181"/>
      <c r="AL4" s="181"/>
      <c r="AM4" s="181"/>
      <c r="AN4" s="181"/>
      <c r="AO4" s="181"/>
      <c r="AP4" s="181"/>
      <c r="AQ4" s="181"/>
      <c r="AR4" s="192"/>
    </row>
    <row r="5" spans="1:44" s="193" customFormat="1" ht="125.25" customHeight="1" x14ac:dyDescent="0.25">
      <c r="A5" s="194" t="s">
        <v>447</v>
      </c>
      <c r="B5" s="195" t="s">
        <v>448</v>
      </c>
      <c r="C5" s="195" t="s">
        <v>449</v>
      </c>
      <c r="D5" s="29" t="s">
        <v>450</v>
      </c>
      <c r="E5" s="191">
        <v>46023</v>
      </c>
      <c r="F5" s="191">
        <v>46387</v>
      </c>
      <c r="G5" s="195" t="s">
        <v>451</v>
      </c>
      <c r="H5" s="195" t="s">
        <v>123</v>
      </c>
      <c r="I5" s="29" t="s">
        <v>43</v>
      </c>
      <c r="J5" s="29" t="s">
        <v>123</v>
      </c>
      <c r="K5" s="29" t="s">
        <v>123</v>
      </c>
      <c r="L5" s="29" t="s">
        <v>254</v>
      </c>
      <c r="M5" s="195" t="s">
        <v>452</v>
      </c>
      <c r="N5" s="195" t="s">
        <v>123</v>
      </c>
      <c r="O5" s="195" t="s">
        <v>255</v>
      </c>
      <c r="P5" s="195" t="s">
        <v>453</v>
      </c>
      <c r="Q5" s="195" t="s">
        <v>454</v>
      </c>
      <c r="R5" s="195" t="s">
        <v>455</v>
      </c>
      <c r="S5" s="29" t="s">
        <v>128</v>
      </c>
      <c r="T5" s="41">
        <v>1</v>
      </c>
      <c r="U5" s="29" t="s">
        <v>129</v>
      </c>
      <c r="V5" s="29" t="s">
        <v>456</v>
      </c>
      <c r="W5" s="41"/>
      <c r="X5" s="41">
        <v>0.5</v>
      </c>
      <c r="Y5" s="38"/>
      <c r="Z5" s="58">
        <v>1</v>
      </c>
      <c r="AA5" s="181"/>
      <c r="AB5" s="181"/>
      <c r="AC5" s="181"/>
      <c r="AD5" s="181"/>
      <c r="AE5" s="181"/>
      <c r="AF5" s="181"/>
      <c r="AG5" s="181"/>
      <c r="AH5" s="181"/>
      <c r="AI5" s="181"/>
      <c r="AJ5" s="181"/>
      <c r="AK5" s="181"/>
      <c r="AL5" s="181"/>
      <c r="AM5" s="181"/>
      <c r="AN5" s="181"/>
      <c r="AO5" s="181"/>
      <c r="AP5" s="181"/>
      <c r="AQ5" s="181"/>
      <c r="AR5" s="192"/>
    </row>
    <row r="6" spans="1:44" s="193" customFormat="1" ht="101.25" customHeight="1" thickBot="1" x14ac:dyDescent="0.3">
      <c r="A6" s="194" t="s">
        <v>438</v>
      </c>
      <c r="B6" s="195" t="s">
        <v>457</v>
      </c>
      <c r="C6" s="195" t="s">
        <v>458</v>
      </c>
      <c r="D6" s="29" t="s">
        <v>459</v>
      </c>
      <c r="E6" s="191">
        <v>46023</v>
      </c>
      <c r="F6" s="191">
        <v>46387</v>
      </c>
      <c r="G6" s="29" t="s">
        <v>442</v>
      </c>
      <c r="H6" s="29" t="s">
        <v>123</v>
      </c>
      <c r="I6" s="29" t="s">
        <v>43</v>
      </c>
      <c r="J6" s="29" t="s">
        <v>123</v>
      </c>
      <c r="K6" s="29" t="s">
        <v>123</v>
      </c>
      <c r="L6" s="29" t="s">
        <v>254</v>
      </c>
      <c r="M6" s="29" t="s">
        <v>452</v>
      </c>
      <c r="N6" s="29" t="s">
        <v>123</v>
      </c>
      <c r="O6" s="29" t="s">
        <v>255</v>
      </c>
      <c r="P6" s="29" t="s">
        <v>444</v>
      </c>
      <c r="Q6" s="29" t="s">
        <v>460</v>
      </c>
      <c r="R6" s="29" t="s">
        <v>461</v>
      </c>
      <c r="S6" s="29" t="s">
        <v>462</v>
      </c>
      <c r="T6" s="40">
        <v>45</v>
      </c>
      <c r="U6" s="29" t="s">
        <v>129</v>
      </c>
      <c r="V6" s="29" t="s">
        <v>385</v>
      </c>
      <c r="W6" s="38">
        <v>6</v>
      </c>
      <c r="X6" s="38">
        <v>11</v>
      </c>
      <c r="Y6" s="38">
        <v>14</v>
      </c>
      <c r="Z6" s="59">
        <v>14</v>
      </c>
      <c r="AA6" s="196"/>
      <c r="AB6" s="196"/>
      <c r="AC6" s="196"/>
      <c r="AD6" s="196"/>
      <c r="AE6" s="196"/>
      <c r="AF6" s="196"/>
      <c r="AG6" s="196"/>
      <c r="AH6" s="196"/>
      <c r="AI6" s="196"/>
      <c r="AJ6" s="196"/>
      <c r="AK6" s="196"/>
      <c r="AL6" s="196"/>
      <c r="AM6" s="196"/>
      <c r="AN6" s="196"/>
      <c r="AO6" s="196"/>
      <c r="AP6" s="196"/>
      <c r="AQ6" s="196"/>
      <c r="AR6" s="197"/>
    </row>
  </sheetData>
  <sheetProtection algorithmName="SHA-512" hashValue="eoPZzGlsPq+C0jm/s+g9s6n+KlEje/cATns39uhG/9djcNd0nC1r054hcZArx29VAx1gpIxtVRRTVkact9HIZg==" saltValue="Y94Hxi4ws3bHrqr/ZdMMyA==" spinCount="100000" sheet="1" objects="1" scenarios="1" autoFilter="0"/>
  <mergeCells count="9">
    <mergeCell ref="AA1:AR1"/>
    <mergeCell ref="AA2:AF2"/>
    <mergeCell ref="AG2:AL2"/>
    <mergeCell ref="AM2:AR2"/>
    <mergeCell ref="A1:Z1"/>
    <mergeCell ref="H2:P2"/>
    <mergeCell ref="Q2:V2"/>
    <mergeCell ref="W2:Z2"/>
    <mergeCell ref="A2:G2"/>
  </mergeCells>
  <dataValidations count="1">
    <dataValidation type="list" allowBlank="1" showInputMessage="1" showErrorMessage="1" sqref="P4:P6" xr:uid="{CBA28DF0-14F9-42CA-8495-6B43C1902CB5}">
      <formula1>INDIRECT(O4)</formula1>
    </dataValidation>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FED3B22E-BF40-41B6-8E8D-175BD12469F5}">
          <x14:formula1>
            <xm:f>Listas!$D$2:$D$3</xm:f>
          </x14:formula1>
          <xm:sqref>A4:A6</xm:sqref>
        </x14:dataValidation>
        <x14:dataValidation type="list" allowBlank="1" showInputMessage="1" showErrorMessage="1" xr:uid="{E7B187E1-EE27-4B6E-AB45-A724427A738B}">
          <x14:formula1>
            <xm:f>Listas!$R$2:$R$4</xm:f>
          </x14:formula1>
          <xm:sqref>V4:V5</xm:sqref>
        </x14:dataValidation>
        <x14:dataValidation type="list" allowBlank="1" showInputMessage="1" showErrorMessage="1" xr:uid="{47D9F447-4AB9-41AA-B1CF-A598E9D718F9}">
          <x14:formula1>
            <xm:f>Listas!$K$1:$O$1</xm:f>
          </x14:formula1>
          <xm:sqref>O4:O5</xm:sqref>
        </x14:dataValidation>
        <x14:dataValidation type="list" allowBlank="1" showInputMessage="1" showErrorMessage="1" xr:uid="{3B35726B-1D40-425E-8AFE-BDDBA153F54C}">
          <x14:formula1>
            <xm:f>Listas!$J$2:$J$13</xm:f>
          </x14:formula1>
          <xm:sqref>N4:N5</xm:sqref>
        </x14:dataValidation>
        <x14:dataValidation type="list" allowBlank="1" showInputMessage="1" showErrorMessage="1" xr:uid="{43EF266F-6337-4A92-B2A1-B3C4EC3B743A}">
          <x14:formula1>
            <xm:f>Listas!$F$2:$F$21</xm:f>
          </x14:formula1>
          <xm:sqref>M4:M5</xm:sqref>
        </x14:dataValidation>
        <x14:dataValidation type="list" allowBlank="1" showInputMessage="1" showErrorMessage="1" xr:uid="{8B668197-26B7-4FA1-86E1-4697C8A89086}">
          <x14:formula1>
            <xm:f>Listas!$E$2:$E$8</xm:f>
          </x14:formula1>
          <xm:sqref>L4:L5</xm:sqref>
        </x14:dataValidation>
        <x14:dataValidation type="list" allowBlank="1" showInputMessage="1" showErrorMessage="1" xr:uid="{E983532A-D354-4507-B14D-D1C20000E56B}">
          <x14:formula1>
            <xm:f>Listas!$Q$2:$Q$4</xm:f>
          </x14:formula1>
          <xm:sqref>U4:U5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132BC-4D1C-495B-946C-4C372A8139A7}">
  <dimension ref="A1:H24"/>
  <sheetViews>
    <sheetView topLeftCell="A6" zoomScale="40" zoomScaleNormal="40" zoomScaleSheetLayoutView="90" workbookViewId="0">
      <selection activeCell="F4" sqref="F4"/>
    </sheetView>
  </sheetViews>
  <sheetFormatPr baseColWidth="10" defaultColWidth="11.42578125" defaultRowHeight="15.75" x14ac:dyDescent="0.25"/>
  <cols>
    <col min="1" max="1" width="8" style="113" customWidth="1"/>
    <col min="2" max="2" width="22.7109375" style="114" customWidth="1"/>
    <col min="3" max="3" width="32" style="107" customWidth="1"/>
    <col min="4" max="4" width="37.140625" style="107" customWidth="1"/>
    <col min="5" max="5" width="43" style="107" customWidth="1"/>
    <col min="6" max="6" width="82.140625" style="107" customWidth="1"/>
    <col min="7" max="7" width="20.28515625" style="107" customWidth="1"/>
    <col min="8" max="8" width="14.85546875" style="113" customWidth="1"/>
    <col min="9" max="16384" width="11.42578125" style="112"/>
  </cols>
  <sheetData>
    <row r="1" spans="1:8" s="101" customFormat="1" ht="24" customHeight="1" x14ac:dyDescent="0.25">
      <c r="A1" s="173" t="s">
        <v>463</v>
      </c>
      <c r="B1" s="174"/>
      <c r="C1" s="174"/>
      <c r="D1" s="174"/>
      <c r="E1" s="174"/>
      <c r="F1" s="174"/>
      <c r="G1" s="174"/>
      <c r="H1" s="174"/>
    </row>
    <row r="2" spans="1:8" s="103" customFormat="1" ht="173.25" x14ac:dyDescent="0.25">
      <c r="A2" s="102" t="s">
        <v>464</v>
      </c>
      <c r="B2" s="102" t="s">
        <v>465</v>
      </c>
      <c r="C2" s="102" t="s">
        <v>466</v>
      </c>
      <c r="D2" s="102" t="s">
        <v>467</v>
      </c>
      <c r="E2" s="102" t="s">
        <v>468</v>
      </c>
      <c r="F2" s="102" t="s">
        <v>469</v>
      </c>
      <c r="G2" s="102" t="s">
        <v>470</v>
      </c>
      <c r="H2" s="102" t="s">
        <v>471</v>
      </c>
    </row>
    <row r="3" spans="1:8" s="107" customFormat="1" ht="151.5" customHeight="1" x14ac:dyDescent="0.25">
      <c r="A3" s="104">
        <v>1</v>
      </c>
      <c r="B3" s="104" t="s">
        <v>457</v>
      </c>
      <c r="C3" s="105" t="s">
        <v>472</v>
      </c>
      <c r="D3" s="105">
        <v>23</v>
      </c>
      <c r="E3" s="105">
        <v>45</v>
      </c>
      <c r="F3" s="105" t="s">
        <v>473</v>
      </c>
      <c r="G3" s="105" t="s">
        <v>474</v>
      </c>
      <c r="H3" s="106">
        <v>46163</v>
      </c>
    </row>
    <row r="4" spans="1:8" s="107" customFormat="1" ht="157.5" x14ac:dyDescent="0.25">
      <c r="A4" s="104">
        <v>2</v>
      </c>
      <c r="B4" s="104" t="s">
        <v>457</v>
      </c>
      <c r="C4" s="105" t="s">
        <v>475</v>
      </c>
      <c r="D4" s="105" t="s">
        <v>476</v>
      </c>
      <c r="E4" s="105" t="s">
        <v>477</v>
      </c>
      <c r="F4" s="105" t="s">
        <v>478</v>
      </c>
      <c r="G4" s="105" t="s">
        <v>474</v>
      </c>
      <c r="H4" s="106">
        <v>46163</v>
      </c>
    </row>
    <row r="5" spans="1:8" s="107" customFormat="1" ht="236.25" x14ac:dyDescent="0.25">
      <c r="A5" s="104">
        <v>3</v>
      </c>
      <c r="B5" s="108" t="s">
        <v>207</v>
      </c>
      <c r="C5" s="109" t="s">
        <v>479</v>
      </c>
      <c r="D5" s="105" t="s">
        <v>480</v>
      </c>
      <c r="E5" s="105" t="s">
        <v>481</v>
      </c>
      <c r="F5" s="105" t="s">
        <v>482</v>
      </c>
      <c r="G5" s="105" t="s">
        <v>483</v>
      </c>
      <c r="H5" s="106">
        <v>46163</v>
      </c>
    </row>
    <row r="6" spans="1:8" s="107" customFormat="1" ht="283.5" x14ac:dyDescent="0.25">
      <c r="A6" s="104">
        <v>4</v>
      </c>
      <c r="B6" s="108" t="s">
        <v>214</v>
      </c>
      <c r="C6" s="109" t="s">
        <v>484</v>
      </c>
      <c r="D6" s="105" t="s">
        <v>485</v>
      </c>
      <c r="E6" s="105" t="s">
        <v>486</v>
      </c>
      <c r="F6" s="105" t="s">
        <v>487</v>
      </c>
      <c r="G6" s="105" t="s">
        <v>483</v>
      </c>
      <c r="H6" s="106">
        <v>46163</v>
      </c>
    </row>
    <row r="7" spans="1:8" s="107" customFormat="1" ht="189" x14ac:dyDescent="0.25">
      <c r="A7" s="104">
        <v>5</v>
      </c>
      <c r="B7" s="108" t="s">
        <v>317</v>
      </c>
      <c r="C7" s="109" t="s">
        <v>488</v>
      </c>
      <c r="D7" s="105" t="s">
        <v>489</v>
      </c>
      <c r="E7" s="105" t="s">
        <v>490</v>
      </c>
      <c r="F7" s="105" t="s">
        <v>491</v>
      </c>
      <c r="G7" s="105" t="s">
        <v>492</v>
      </c>
      <c r="H7" s="106">
        <v>46163</v>
      </c>
    </row>
    <row r="8" spans="1:8" s="107" customFormat="1" ht="47.25" x14ac:dyDescent="0.25">
      <c r="A8" s="104">
        <v>6</v>
      </c>
      <c r="B8" s="104" t="s">
        <v>355</v>
      </c>
      <c r="C8" s="105" t="s">
        <v>493</v>
      </c>
      <c r="D8" s="110">
        <v>46142</v>
      </c>
      <c r="E8" s="105" t="s">
        <v>494</v>
      </c>
      <c r="F8" s="105" t="s">
        <v>495</v>
      </c>
      <c r="G8" s="105" t="s">
        <v>496</v>
      </c>
      <c r="H8" s="106">
        <v>46163</v>
      </c>
    </row>
    <row r="9" spans="1:8" s="107" customFormat="1" ht="47.25" x14ac:dyDescent="0.25">
      <c r="A9" s="104">
        <v>7</v>
      </c>
      <c r="B9" s="104" t="s">
        <v>355</v>
      </c>
      <c r="C9" s="105" t="s">
        <v>75</v>
      </c>
      <c r="D9" s="105" t="s">
        <v>497</v>
      </c>
      <c r="E9" s="105" t="s">
        <v>498</v>
      </c>
      <c r="F9" s="105" t="s">
        <v>499</v>
      </c>
      <c r="G9" s="105" t="s">
        <v>273</v>
      </c>
      <c r="H9" s="106">
        <v>46163</v>
      </c>
    </row>
    <row r="10" spans="1:8" s="107" customFormat="1" ht="78.75" customHeight="1" x14ac:dyDescent="0.25">
      <c r="A10" s="104">
        <v>8</v>
      </c>
      <c r="B10" s="37" t="s">
        <v>362</v>
      </c>
      <c r="C10" s="105" t="s">
        <v>484</v>
      </c>
      <c r="D10" s="110">
        <v>46173</v>
      </c>
      <c r="E10" s="105" t="s">
        <v>500</v>
      </c>
      <c r="F10" s="105" t="s">
        <v>501</v>
      </c>
      <c r="G10" s="105" t="s">
        <v>496</v>
      </c>
      <c r="H10" s="106">
        <v>46163</v>
      </c>
    </row>
    <row r="11" spans="1:8" s="107" customFormat="1" ht="47.25" x14ac:dyDescent="0.25">
      <c r="A11" s="104">
        <v>9</v>
      </c>
      <c r="B11" s="38" t="s">
        <v>373</v>
      </c>
      <c r="C11" s="105" t="s">
        <v>484</v>
      </c>
      <c r="D11" s="110">
        <v>46173</v>
      </c>
      <c r="E11" s="105" t="s">
        <v>502</v>
      </c>
      <c r="F11" s="105" t="s">
        <v>503</v>
      </c>
      <c r="G11" s="105" t="s">
        <v>496</v>
      </c>
      <c r="H11" s="106">
        <v>46163</v>
      </c>
    </row>
    <row r="12" spans="1:8" s="107" customFormat="1" ht="204.75" customHeight="1" x14ac:dyDescent="0.25">
      <c r="A12" s="104">
        <v>10</v>
      </c>
      <c r="B12" s="38" t="s">
        <v>386</v>
      </c>
      <c r="C12" s="105" t="s">
        <v>504</v>
      </c>
      <c r="D12" s="105" t="s">
        <v>505</v>
      </c>
      <c r="E12" s="105" t="s">
        <v>506</v>
      </c>
      <c r="F12" s="105" t="s">
        <v>507</v>
      </c>
      <c r="G12" s="105" t="s">
        <v>496</v>
      </c>
      <c r="H12" s="106">
        <v>46163</v>
      </c>
    </row>
    <row r="13" spans="1:8" s="107" customFormat="1" ht="78.75" x14ac:dyDescent="0.25">
      <c r="A13" s="104">
        <v>11</v>
      </c>
      <c r="B13" s="38" t="s">
        <v>386</v>
      </c>
      <c r="C13" s="105" t="s">
        <v>508</v>
      </c>
      <c r="D13" s="105" t="s">
        <v>505</v>
      </c>
      <c r="E13" s="105" t="s">
        <v>509</v>
      </c>
      <c r="F13" s="105" t="s">
        <v>510</v>
      </c>
      <c r="G13" s="105" t="s">
        <v>496</v>
      </c>
      <c r="H13" s="106">
        <v>46163</v>
      </c>
    </row>
    <row r="14" spans="1:8" s="107" customFormat="1" ht="173.25" x14ac:dyDescent="0.25">
      <c r="A14" s="104">
        <v>12</v>
      </c>
      <c r="B14" s="38" t="s">
        <v>391</v>
      </c>
      <c r="C14" s="105" t="s">
        <v>511</v>
      </c>
      <c r="D14" s="105" t="s">
        <v>512</v>
      </c>
      <c r="E14" s="105" t="s">
        <v>513</v>
      </c>
      <c r="F14" s="105" t="s">
        <v>514</v>
      </c>
      <c r="G14" s="105" t="s">
        <v>496</v>
      </c>
      <c r="H14" s="106">
        <v>46163</v>
      </c>
    </row>
    <row r="15" spans="1:8" s="107" customFormat="1" ht="173.25" x14ac:dyDescent="0.25">
      <c r="A15" s="104">
        <v>13</v>
      </c>
      <c r="B15" s="38" t="s">
        <v>391</v>
      </c>
      <c r="C15" s="105" t="s">
        <v>515</v>
      </c>
      <c r="D15" s="105" t="s">
        <v>516</v>
      </c>
      <c r="E15" s="105" t="s">
        <v>517</v>
      </c>
      <c r="F15" s="105" t="s">
        <v>518</v>
      </c>
      <c r="G15" s="105" t="s">
        <v>496</v>
      </c>
      <c r="H15" s="106">
        <v>46163</v>
      </c>
    </row>
    <row r="16" spans="1:8" s="107" customFormat="1" ht="126" x14ac:dyDescent="0.25">
      <c r="A16" s="104">
        <v>13</v>
      </c>
      <c r="B16" s="38" t="s">
        <v>396</v>
      </c>
      <c r="C16" s="105" t="s">
        <v>508</v>
      </c>
      <c r="D16" s="105" t="s">
        <v>398</v>
      </c>
      <c r="E16" s="105" t="s">
        <v>519</v>
      </c>
      <c r="F16" s="105" t="s">
        <v>520</v>
      </c>
      <c r="G16" s="105" t="s">
        <v>496</v>
      </c>
      <c r="H16" s="106">
        <v>46163</v>
      </c>
    </row>
    <row r="17" spans="1:8" s="107" customFormat="1" ht="47.25" x14ac:dyDescent="0.25">
      <c r="A17" s="104">
        <v>14</v>
      </c>
      <c r="B17" s="38" t="s">
        <v>407</v>
      </c>
      <c r="C17" s="105" t="s">
        <v>521</v>
      </c>
      <c r="D17" s="105" t="s">
        <v>522</v>
      </c>
      <c r="E17" s="105" t="s">
        <v>523</v>
      </c>
      <c r="F17" s="105" t="s">
        <v>524</v>
      </c>
      <c r="G17" s="105" t="s">
        <v>496</v>
      </c>
      <c r="H17" s="106">
        <v>46163</v>
      </c>
    </row>
    <row r="18" spans="1:8" s="107" customFormat="1" ht="47.25" x14ac:dyDescent="0.25">
      <c r="A18" s="104">
        <v>15</v>
      </c>
      <c r="B18" s="38" t="s">
        <v>412</v>
      </c>
      <c r="C18" s="105" t="s">
        <v>521</v>
      </c>
      <c r="D18" s="105" t="s">
        <v>525</v>
      </c>
      <c r="E18" s="105" t="s">
        <v>526</v>
      </c>
      <c r="F18" s="105" t="s">
        <v>527</v>
      </c>
      <c r="G18" s="105" t="s">
        <v>496</v>
      </c>
      <c r="H18" s="106">
        <v>46163</v>
      </c>
    </row>
    <row r="19" spans="1:8" s="111" customFormat="1" ht="47.25" x14ac:dyDescent="0.25">
      <c r="A19" s="104">
        <v>17</v>
      </c>
      <c r="B19" s="104" t="s">
        <v>131</v>
      </c>
      <c r="C19" s="105" t="s">
        <v>484</v>
      </c>
      <c r="D19" s="110">
        <v>46171</v>
      </c>
      <c r="E19" s="110">
        <v>46183</v>
      </c>
      <c r="F19" s="105" t="s">
        <v>528</v>
      </c>
      <c r="G19" s="105" t="s">
        <v>529</v>
      </c>
      <c r="H19" s="106">
        <v>46163</v>
      </c>
    </row>
    <row r="20" spans="1:8" ht="220.5" x14ac:dyDescent="0.25">
      <c r="A20" s="104">
        <v>18</v>
      </c>
      <c r="B20" s="104" t="s">
        <v>144</v>
      </c>
      <c r="C20" s="105" t="s">
        <v>530</v>
      </c>
      <c r="D20" s="110" t="s">
        <v>531</v>
      </c>
      <c r="E20" s="110" t="s">
        <v>532</v>
      </c>
      <c r="F20" s="105" t="s">
        <v>533</v>
      </c>
      <c r="G20" s="105" t="s">
        <v>529</v>
      </c>
      <c r="H20" s="106">
        <v>46163</v>
      </c>
    </row>
    <row r="21" spans="1:8" ht="141.75" x14ac:dyDescent="0.25">
      <c r="A21" s="104">
        <v>19</v>
      </c>
      <c r="B21" s="104" t="s">
        <v>144</v>
      </c>
      <c r="C21" s="105" t="s">
        <v>484</v>
      </c>
      <c r="D21" s="110">
        <v>46265</v>
      </c>
      <c r="E21" s="110">
        <v>46356</v>
      </c>
      <c r="F21" s="105" t="s">
        <v>534</v>
      </c>
      <c r="G21" s="105" t="s">
        <v>529</v>
      </c>
      <c r="H21" s="106">
        <v>46163</v>
      </c>
    </row>
    <row r="22" spans="1:8" ht="174.75" customHeight="1" x14ac:dyDescent="0.25">
      <c r="A22" s="104">
        <v>20</v>
      </c>
      <c r="B22" s="104" t="s">
        <v>161</v>
      </c>
      <c r="C22" s="105" t="s">
        <v>530</v>
      </c>
      <c r="D22" s="110" t="s">
        <v>535</v>
      </c>
      <c r="E22" s="110" t="s">
        <v>536</v>
      </c>
      <c r="F22" s="105" t="s">
        <v>537</v>
      </c>
      <c r="G22" s="105" t="s">
        <v>529</v>
      </c>
      <c r="H22" s="106">
        <v>46163</v>
      </c>
    </row>
    <row r="23" spans="1:8" ht="94.5" x14ac:dyDescent="0.25">
      <c r="A23" s="104">
        <v>21</v>
      </c>
      <c r="B23" s="104" t="s">
        <v>161</v>
      </c>
      <c r="C23" s="105" t="s">
        <v>484</v>
      </c>
      <c r="D23" s="110">
        <v>46341</v>
      </c>
      <c r="E23" s="110">
        <v>46356</v>
      </c>
      <c r="F23" s="105" t="s">
        <v>538</v>
      </c>
      <c r="G23" s="105" t="s">
        <v>529</v>
      </c>
      <c r="H23" s="106">
        <v>46163</v>
      </c>
    </row>
    <row r="24" spans="1:8" ht="110.25" x14ac:dyDescent="0.25">
      <c r="A24" s="104">
        <v>22</v>
      </c>
      <c r="B24" s="104" t="s">
        <v>169</v>
      </c>
      <c r="C24" s="105" t="s">
        <v>484</v>
      </c>
      <c r="D24" s="110">
        <v>46352</v>
      </c>
      <c r="E24" s="110">
        <v>46358</v>
      </c>
      <c r="F24" s="105" t="s">
        <v>539</v>
      </c>
      <c r="G24" s="105" t="s">
        <v>529</v>
      </c>
      <c r="H24" s="106">
        <v>46163</v>
      </c>
    </row>
  </sheetData>
  <sheetProtection algorithmName="SHA-512" hashValue="3fAzUx/qkc+w6VY6TpB/Lp3CSB4VrZrn5kMp8Sk11bl8JXtHAtMTKF50wZwyS6j0jx2ivpcZEQBSXeXOQyZkQg==" saltValue="rioMn7nsXApHzN2lYaYFag==" spinCount="100000" sheet="1" objects="1" scenarios="1" autoFilter="0"/>
  <autoFilter ref="A2:H2" xr:uid="{564132BC-4D1C-495B-946C-4C372A8139A7}"/>
  <mergeCells count="1">
    <mergeCell ref="A1:H1"/>
  </mergeCells>
  <dataValidations count="1">
    <dataValidation allowBlank="1" showInputMessage="1" showErrorMessage="1" prompt="Tenga en cuenta que la justificación de la modificación debe estar debidamente sustentada en criterios técnicos, tal y como se indicó en el correo electrónico de comunicación del procedimiento de modificaciones. _x000a_" sqref="F2" xr:uid="{2E2D44AB-3610-4C52-942E-52183543079C}"/>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3FD1-560E-4930-BE83-34EE8F3F0662}">
  <dimension ref="A1:B24"/>
  <sheetViews>
    <sheetView workbookViewId="0">
      <selection activeCell="E14" sqref="E14"/>
    </sheetView>
  </sheetViews>
  <sheetFormatPr baseColWidth="10" defaultColWidth="11.42578125" defaultRowHeight="15" x14ac:dyDescent="0.25"/>
  <cols>
    <col min="1" max="1" width="52.42578125" style="12" customWidth="1"/>
  </cols>
  <sheetData>
    <row r="1" spans="1:2" ht="15.75" x14ac:dyDescent="0.25">
      <c r="A1" s="46" t="s">
        <v>80</v>
      </c>
      <c r="B1" s="43" t="s">
        <v>540</v>
      </c>
    </row>
    <row r="2" spans="1:2" s="42" customFormat="1" x14ac:dyDescent="0.25">
      <c r="A2" s="47" t="s">
        <v>497</v>
      </c>
      <c r="B2" s="44">
        <f>SUM(B3:B9)</f>
        <v>21</v>
      </c>
    </row>
    <row r="3" spans="1:2" x14ac:dyDescent="0.25">
      <c r="A3" s="48" t="s">
        <v>119</v>
      </c>
      <c r="B3" s="45">
        <v>9</v>
      </c>
    </row>
    <row r="4" spans="1:2" x14ac:dyDescent="0.25">
      <c r="A4" s="48" t="s">
        <v>152</v>
      </c>
      <c r="B4" s="45">
        <v>1</v>
      </c>
    </row>
    <row r="5" spans="1:2" x14ac:dyDescent="0.25">
      <c r="A5" s="48" t="s">
        <v>179</v>
      </c>
      <c r="B5" s="45">
        <v>7</v>
      </c>
    </row>
    <row r="6" spans="1:2" x14ac:dyDescent="0.25">
      <c r="A6" s="48" t="s">
        <v>220</v>
      </c>
      <c r="B6" s="45">
        <v>1</v>
      </c>
    </row>
    <row r="7" spans="1:2" x14ac:dyDescent="0.25">
      <c r="A7" s="48" t="s">
        <v>225</v>
      </c>
      <c r="B7" s="45">
        <v>1</v>
      </c>
    </row>
    <row r="8" spans="1:2" ht="30" x14ac:dyDescent="0.25">
      <c r="A8" s="48" t="s">
        <v>230</v>
      </c>
      <c r="B8" s="45">
        <v>1</v>
      </c>
    </row>
    <row r="9" spans="1:2" x14ac:dyDescent="0.25">
      <c r="A9" s="48" t="s">
        <v>236</v>
      </c>
      <c r="B9" s="45">
        <v>1</v>
      </c>
    </row>
    <row r="10" spans="1:2" s="42" customFormat="1" x14ac:dyDescent="0.25">
      <c r="A10" s="47" t="s">
        <v>541</v>
      </c>
      <c r="B10" s="44">
        <f>SUM(B11:B17)</f>
        <v>17</v>
      </c>
    </row>
    <row r="11" spans="1:2" x14ac:dyDescent="0.25">
      <c r="A11" s="48" t="s">
        <v>225</v>
      </c>
      <c r="B11" s="45">
        <v>1</v>
      </c>
    </row>
    <row r="12" spans="1:2" x14ac:dyDescent="0.25">
      <c r="A12" s="48" t="s">
        <v>253</v>
      </c>
      <c r="B12" s="45">
        <v>3</v>
      </c>
    </row>
    <row r="13" spans="1:2" x14ac:dyDescent="0.25">
      <c r="A13" s="48" t="s">
        <v>273</v>
      </c>
      <c r="B13" s="45">
        <v>3</v>
      </c>
    </row>
    <row r="14" spans="1:2" ht="30" x14ac:dyDescent="0.25">
      <c r="A14" s="48" t="s">
        <v>230</v>
      </c>
      <c r="B14" s="45">
        <v>2</v>
      </c>
    </row>
    <row r="15" spans="1:2" x14ac:dyDescent="0.25">
      <c r="A15" s="48" t="s">
        <v>313</v>
      </c>
      <c r="B15" s="45">
        <v>1</v>
      </c>
    </row>
    <row r="16" spans="1:2" x14ac:dyDescent="0.25">
      <c r="A16" s="48" t="s">
        <v>320</v>
      </c>
      <c r="B16" s="45">
        <v>2</v>
      </c>
    </row>
    <row r="17" spans="1:2" ht="30" x14ac:dyDescent="0.25">
      <c r="A17" s="48" t="s">
        <v>302</v>
      </c>
      <c r="B17" s="45">
        <v>5</v>
      </c>
    </row>
    <row r="18" spans="1:2" s="42" customFormat="1" x14ac:dyDescent="0.25">
      <c r="A18" s="47" t="s">
        <v>542</v>
      </c>
      <c r="B18" s="44">
        <f>SUM(B19:B20)</f>
        <v>15</v>
      </c>
    </row>
    <row r="19" spans="1:2" x14ac:dyDescent="0.25">
      <c r="A19" s="48" t="s">
        <v>349</v>
      </c>
      <c r="B19" s="45">
        <v>12</v>
      </c>
    </row>
    <row r="20" spans="1:2" x14ac:dyDescent="0.25">
      <c r="A20" s="48" t="s">
        <v>421</v>
      </c>
      <c r="B20" s="45">
        <v>3</v>
      </c>
    </row>
    <row r="21" spans="1:2" s="42" customFormat="1" x14ac:dyDescent="0.25">
      <c r="A21" s="47" t="s">
        <v>543</v>
      </c>
      <c r="B21" s="44">
        <f>SUM(B22:B23)</f>
        <v>3</v>
      </c>
    </row>
    <row r="22" spans="1:2" x14ac:dyDescent="0.25">
      <c r="A22" s="48" t="s">
        <v>442</v>
      </c>
      <c r="B22" s="45">
        <v>2</v>
      </c>
    </row>
    <row r="23" spans="1:2" x14ac:dyDescent="0.25">
      <c r="A23" s="48" t="s">
        <v>451</v>
      </c>
      <c r="B23" s="45">
        <v>1</v>
      </c>
    </row>
    <row r="24" spans="1:2" s="42" customFormat="1" x14ac:dyDescent="0.25">
      <c r="A24" s="47" t="s">
        <v>544</v>
      </c>
      <c r="B24" s="44">
        <f>+B21+B18+B10+B2</f>
        <v>56</v>
      </c>
    </row>
  </sheetData>
  <autoFilter ref="A1:B24" xr:uid="{60083FD1-560E-4930-BE83-34EE8F3F066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_ApprovalAssignedTo xmlns="8a5bfd3a-d6b9-4829-9d24-8e2d803f4e0b">
      <UserInfo>
        <DisplayName/>
        <AccountId xsi:nil="true"/>
        <AccountType/>
      </UserInfo>
    </_ApprovalAssignedTo>
    <_ApprovalRespondedBy xmlns="8a5bfd3a-d6b9-4829-9d24-8e2d803f4e0b">
      <UserInfo>
        <DisplayName/>
        <AccountId xsi:nil="true"/>
        <AccountType/>
      </UserInfo>
    </_ApprovalRespondedBy>
    <_ApprovalStatus xmlns="8a5bfd3a-d6b9-4829-9d24-8e2d803f4e0b">0</_ApprovalStatus>
    <_ApprovalSentBy xmlns="8a5bfd3a-d6b9-4829-9d24-8e2d803f4e0b">
      <UserInfo>
        <DisplayName/>
        <AccountId xsi:nil="true"/>
        <AccountType/>
      </UserInfo>
    </_ApprovalSent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9" ma:contentTypeDescription="Crear nuevo documento." ma:contentTypeScope="" ma:versionID="8b9692989b59faa351a55ddc6cba97ec">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eea2e1d66ee9c3537ce8707a3afb7c10"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LengthInSeconds" minOccurs="0"/>
                <xsd:element ref="ns3:MediaServiceSearchProperties" minOccurs="0"/>
                <xsd:element ref="ns3:_ApprovalAssignedTo" minOccurs="0"/>
                <xsd:element ref="ns3:_ApprovalRespondedBy" minOccurs="0"/>
                <xsd:element ref="ns3:_ApprovalSentBy" minOccurs="0"/>
                <xsd:element ref="ns3:_Approval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pprovalAssignedTo" ma:index="22" nillable="true" ma:displayName="Aprob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Respue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Aprobación del Cread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Estado de aprobación" ma:internalName="_ApprovalStatu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F1AA43-E8B4-4A8F-B772-F5EF1DC3B066}">
  <ds:schemaRefs>
    <ds:schemaRef ds:uri="http://schemas.microsoft.com/office/2006/metadata/properties"/>
    <ds:schemaRef ds:uri="http://schemas.microsoft.com/office/infopath/2007/PartnerControls"/>
    <ds:schemaRef ds:uri="088e3bd2-b56c-43a0-b8a9-e0fb12425dda"/>
    <ds:schemaRef ds:uri="8a5bfd3a-d6b9-4829-9d24-8e2d803f4e0b"/>
  </ds:schemaRefs>
</ds:datastoreItem>
</file>

<file path=customXml/itemProps2.xml><?xml version="1.0" encoding="utf-8"?>
<ds:datastoreItem xmlns:ds="http://schemas.openxmlformats.org/officeDocument/2006/customXml" ds:itemID="{E9D1D26B-65EB-4855-89DC-FED7118C8B6C}">
  <ds:schemaRefs>
    <ds:schemaRef ds:uri="http://schemas.microsoft.com/sharepoint/v3/contenttype/forms"/>
  </ds:schemaRefs>
</ds:datastoreItem>
</file>

<file path=customXml/itemProps3.xml><?xml version="1.0" encoding="utf-8"?>
<ds:datastoreItem xmlns:ds="http://schemas.openxmlformats.org/officeDocument/2006/customXml" ds:itemID="{621847A3-B6BF-4268-84C9-0F7D3B6E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e3bd2-b56c-43a0-b8a9-e0fb12425dda"/>
    <ds:schemaRef ds:uri="8a5bfd3a-d6b9-4829-9d24-8e2d803f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Instructivo</vt:lpstr>
      <vt:lpstr>PlataformaEstratégica</vt:lpstr>
      <vt:lpstr>PDD_ProyectosInversión</vt:lpstr>
      <vt:lpstr>ProcesosMisionales</vt:lpstr>
      <vt:lpstr>ProcesosEstratégicos</vt:lpstr>
      <vt:lpstr>ProcesosApoyo</vt:lpstr>
      <vt:lpstr>ProcesosEvaluación</vt:lpstr>
      <vt:lpstr>ControlCambios</vt:lpstr>
      <vt:lpstr>Resumen</vt:lpstr>
      <vt:lpstr>Listas</vt:lpstr>
      <vt:lpstr>PDD_ProyectosInversión!Área_de_impresión</vt:lpstr>
      <vt:lpstr>ProcesosApoyo!Área_de_impresión</vt:lpstr>
      <vt:lpstr>ProcesosEstratégicos!Área_de_impresión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Adriana Bolivar Murillo</dc:creator>
  <cp:keywords/>
  <dc:description/>
  <cp:lastModifiedBy>Monica Adriana Bolivar Murillo</cp:lastModifiedBy>
  <cp:revision/>
  <dcterms:created xsi:type="dcterms:W3CDTF">2025-10-23T17:00:59Z</dcterms:created>
  <dcterms:modified xsi:type="dcterms:W3CDTF">2026-06-01T16:05:21Z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